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Pyrazole substituted\Data\SQUID\HS13\"/>
    </mc:Choice>
  </mc:AlternateContent>
  <bookViews>
    <workbookView minimized="1" xWindow="0" yWindow="0" windowWidth="19200" windowHeight="768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5" i="1" l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J23" i="1" l="1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236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E509" i="3"/>
  <c r="F509" i="3" s="1"/>
  <c r="E510" i="3"/>
  <c r="E511" i="3"/>
  <c r="E512" i="3"/>
  <c r="F512" i="3" s="1"/>
  <c r="E513" i="3"/>
  <c r="F513" i="3" s="1"/>
  <c r="E514" i="3"/>
  <c r="F514" i="3" s="1"/>
  <c r="E515" i="3"/>
  <c r="F515" i="3" s="1"/>
  <c r="E516" i="3"/>
  <c r="F516" i="3" s="1"/>
  <c r="E517" i="3"/>
  <c r="F517" i="3" s="1"/>
  <c r="E518" i="3"/>
  <c r="E519" i="3"/>
  <c r="E520" i="3"/>
  <c r="F520" i="3" s="1"/>
  <c r="E521" i="3"/>
  <c r="F521" i="3" s="1"/>
  <c r="E522" i="3"/>
  <c r="F522" i="3" s="1"/>
  <c r="E523" i="3"/>
  <c r="F523" i="3" s="1"/>
  <c r="E524" i="3"/>
  <c r="F524" i="3" s="1"/>
  <c r="E525" i="3"/>
  <c r="F525" i="3" s="1"/>
  <c r="E526" i="3"/>
  <c r="E527" i="3"/>
  <c r="E528" i="3"/>
  <c r="F528" i="3" s="1"/>
  <c r="E529" i="3"/>
  <c r="F529" i="3" s="1"/>
  <c r="E530" i="3"/>
  <c r="F530" i="3" s="1"/>
  <c r="E531" i="3"/>
  <c r="F531" i="3" s="1"/>
  <c r="E532" i="3"/>
  <c r="F532" i="3" s="1"/>
  <c r="E533" i="3"/>
  <c r="F533" i="3" s="1"/>
  <c r="E534" i="3"/>
  <c r="E535" i="3"/>
  <c r="E536" i="3"/>
  <c r="F536" i="3" s="1"/>
  <c r="E537" i="3"/>
  <c r="F537" i="3" s="1"/>
  <c r="E538" i="3"/>
  <c r="F538" i="3" s="1"/>
  <c r="E539" i="3"/>
  <c r="F539" i="3" s="1"/>
  <c r="E540" i="3"/>
  <c r="F540" i="3" s="1"/>
  <c r="E541" i="3"/>
  <c r="F541" i="3" s="1"/>
  <c r="E542" i="3"/>
  <c r="E543" i="3"/>
  <c r="E544" i="3"/>
  <c r="F544" i="3" s="1"/>
  <c r="E545" i="3"/>
  <c r="F545" i="3" s="1"/>
  <c r="E546" i="3"/>
  <c r="F546" i="3" s="1"/>
  <c r="E547" i="3"/>
  <c r="F547" i="3" s="1"/>
  <c r="E548" i="3"/>
  <c r="F548" i="3" s="1"/>
  <c r="E549" i="3"/>
  <c r="F549" i="3" s="1"/>
  <c r="E550" i="3"/>
  <c r="E551" i="3"/>
  <c r="E552" i="3"/>
  <c r="F552" i="3" s="1"/>
  <c r="E553" i="3"/>
  <c r="F553" i="3" s="1"/>
  <c r="E554" i="3"/>
  <c r="F554" i="3" s="1"/>
  <c r="E555" i="3"/>
  <c r="F555" i="3" s="1"/>
  <c r="E556" i="3"/>
  <c r="F556" i="3" s="1"/>
  <c r="E557" i="3"/>
  <c r="F557" i="3" s="1"/>
  <c r="E558" i="3"/>
  <c r="E559" i="3"/>
  <c r="E560" i="3"/>
  <c r="F560" i="3" s="1"/>
  <c r="E561" i="3"/>
  <c r="F561" i="3" s="1"/>
  <c r="E562" i="3"/>
  <c r="F562" i="3" s="1"/>
  <c r="E563" i="3"/>
  <c r="F563" i="3" s="1"/>
  <c r="E564" i="3"/>
  <c r="F564" i="3" s="1"/>
  <c r="E565" i="3"/>
  <c r="F565" i="3" s="1"/>
  <c r="E566" i="3"/>
  <c r="E567" i="3"/>
  <c r="E568" i="3"/>
  <c r="F568" i="3" s="1"/>
  <c r="E569" i="3"/>
  <c r="F569" i="3" s="1"/>
  <c r="E570" i="3"/>
  <c r="F570" i="3" s="1"/>
  <c r="E571" i="3"/>
  <c r="F571" i="3" s="1"/>
  <c r="E572" i="3"/>
  <c r="F572" i="3" s="1"/>
  <c r="E573" i="3"/>
  <c r="F573" i="3" s="1"/>
  <c r="E574" i="3"/>
  <c r="E575" i="3"/>
  <c r="E576" i="3"/>
  <c r="F576" i="3" s="1"/>
  <c r="E577" i="3"/>
  <c r="F577" i="3" s="1"/>
  <c r="E578" i="3"/>
  <c r="F578" i="3" s="1"/>
  <c r="E579" i="3"/>
  <c r="F579" i="3" s="1"/>
  <c r="E580" i="3"/>
  <c r="F580" i="3" s="1"/>
  <c r="E581" i="3"/>
  <c r="F581" i="3" s="1"/>
  <c r="E582" i="3"/>
  <c r="E583" i="3"/>
  <c r="E584" i="3"/>
  <c r="F584" i="3" s="1"/>
  <c r="E585" i="3"/>
  <c r="F585" i="3" s="1"/>
  <c r="E586" i="3"/>
  <c r="F586" i="3" s="1"/>
  <c r="E587" i="3"/>
  <c r="F587" i="3" s="1"/>
  <c r="E588" i="3"/>
  <c r="F588" i="3" s="1"/>
  <c r="E589" i="3"/>
  <c r="F589" i="3" s="1"/>
  <c r="E590" i="3"/>
  <c r="E591" i="3"/>
  <c r="E592" i="3"/>
  <c r="F592" i="3" s="1"/>
  <c r="E593" i="3"/>
  <c r="F593" i="3" s="1"/>
  <c r="E594" i="3"/>
  <c r="F594" i="3" s="1"/>
  <c r="E595" i="3"/>
  <c r="F595" i="3" s="1"/>
  <c r="E596" i="3"/>
  <c r="F596" i="3" s="1"/>
  <c r="E597" i="3"/>
  <c r="F597" i="3" s="1"/>
  <c r="E598" i="3"/>
  <c r="E599" i="3"/>
  <c r="E600" i="3"/>
  <c r="F600" i="3" s="1"/>
  <c r="E601" i="3"/>
  <c r="F601" i="3" s="1"/>
  <c r="E602" i="3"/>
  <c r="F602" i="3" s="1"/>
  <c r="E603" i="3"/>
  <c r="F603" i="3" s="1"/>
  <c r="E604" i="3"/>
  <c r="F604" i="3" s="1"/>
  <c r="E605" i="3"/>
  <c r="F605" i="3" s="1"/>
  <c r="E606" i="3"/>
  <c r="E607" i="3"/>
  <c r="E608" i="3"/>
  <c r="F608" i="3" s="1"/>
  <c r="E609" i="3"/>
  <c r="F609" i="3" s="1"/>
  <c r="E610" i="3"/>
  <c r="F610" i="3" s="1"/>
  <c r="E611" i="3"/>
  <c r="F611" i="3" s="1"/>
  <c r="E612" i="3"/>
  <c r="F612" i="3" s="1"/>
  <c r="E613" i="3"/>
  <c r="F613" i="3" s="1"/>
  <c r="E614" i="3"/>
  <c r="E615" i="3"/>
  <c r="E616" i="3"/>
  <c r="F616" i="3" s="1"/>
  <c r="E617" i="3"/>
  <c r="F617" i="3" s="1"/>
  <c r="E618" i="3"/>
  <c r="F618" i="3" s="1"/>
  <c r="E619" i="3"/>
  <c r="F619" i="3" s="1"/>
  <c r="E620" i="3"/>
  <c r="F620" i="3" s="1"/>
  <c r="E621" i="3"/>
  <c r="F621" i="3" s="1"/>
  <c r="E622" i="3"/>
  <c r="E623" i="3"/>
  <c r="E624" i="3"/>
  <c r="F624" i="3" s="1"/>
  <c r="E625" i="3"/>
  <c r="F625" i="3" s="1"/>
  <c r="E626" i="3"/>
  <c r="F626" i="3" s="1"/>
  <c r="E627" i="3"/>
  <c r="F627" i="3" s="1"/>
  <c r="E628" i="3"/>
  <c r="F628" i="3" s="1"/>
  <c r="E629" i="3"/>
  <c r="F629" i="3" s="1"/>
  <c r="E630" i="3"/>
  <c r="E631" i="3"/>
  <c r="E632" i="3"/>
  <c r="F632" i="3" s="1"/>
  <c r="E633" i="3"/>
  <c r="F633" i="3" s="1"/>
  <c r="E634" i="3"/>
  <c r="F634" i="3" s="1"/>
  <c r="E635" i="3"/>
  <c r="F635" i="3" s="1"/>
  <c r="E636" i="3"/>
  <c r="F636" i="3" s="1"/>
  <c r="E637" i="3"/>
  <c r="F637" i="3" s="1"/>
  <c r="E638" i="3"/>
  <c r="E639" i="3"/>
  <c r="E640" i="3"/>
  <c r="F640" i="3" s="1"/>
  <c r="E641" i="3"/>
  <c r="F641" i="3" s="1"/>
  <c r="E642" i="3"/>
  <c r="F642" i="3" s="1"/>
  <c r="E643" i="3"/>
  <c r="F643" i="3" s="1"/>
  <c r="E644" i="3"/>
  <c r="F644" i="3" s="1"/>
  <c r="E645" i="3"/>
  <c r="F645" i="3" s="1"/>
  <c r="E646" i="3"/>
  <c r="E647" i="3"/>
  <c r="E648" i="3"/>
  <c r="F648" i="3" s="1"/>
  <c r="E649" i="3"/>
  <c r="F649" i="3" s="1"/>
  <c r="E650" i="3"/>
  <c r="F650" i="3" s="1"/>
  <c r="E651" i="3"/>
  <c r="F651" i="3" s="1"/>
  <c r="E652" i="3"/>
  <c r="F652" i="3" s="1"/>
  <c r="E653" i="3"/>
  <c r="F653" i="3" s="1"/>
  <c r="E654" i="3"/>
  <c r="E655" i="3"/>
  <c r="E656" i="3"/>
  <c r="F656" i="3" s="1"/>
  <c r="E657" i="3"/>
  <c r="F657" i="3" s="1"/>
  <c r="E658" i="3"/>
  <c r="F658" i="3" s="1"/>
  <c r="E659" i="3"/>
  <c r="F659" i="3" s="1"/>
  <c r="E660" i="3"/>
  <c r="F660" i="3" s="1"/>
  <c r="E661" i="3"/>
  <c r="F661" i="3" s="1"/>
  <c r="E662" i="3"/>
  <c r="E663" i="3"/>
  <c r="E664" i="3"/>
  <c r="F664" i="3" s="1"/>
  <c r="E665" i="3"/>
  <c r="F665" i="3" s="1"/>
  <c r="E666" i="3"/>
  <c r="F666" i="3" s="1"/>
  <c r="E667" i="3"/>
  <c r="F667" i="3" s="1"/>
  <c r="E668" i="3"/>
  <c r="F668" i="3" s="1"/>
  <c r="E669" i="3"/>
  <c r="F669" i="3" s="1"/>
  <c r="E670" i="3"/>
  <c r="E671" i="3"/>
  <c r="E672" i="3"/>
  <c r="F672" i="3" s="1"/>
  <c r="E673" i="3"/>
  <c r="F673" i="3" s="1"/>
  <c r="E674" i="3"/>
  <c r="F674" i="3" s="1"/>
  <c r="E675" i="3"/>
  <c r="F675" i="3" s="1"/>
  <c r="E676" i="3"/>
  <c r="F676" i="3" s="1"/>
  <c r="E677" i="3"/>
  <c r="F677" i="3" s="1"/>
  <c r="E678" i="3"/>
  <c r="E679" i="3"/>
  <c r="E680" i="3"/>
  <c r="F680" i="3" s="1"/>
  <c r="E681" i="3"/>
  <c r="F681" i="3" s="1"/>
  <c r="E682" i="3"/>
  <c r="F682" i="3" s="1"/>
  <c r="E683" i="3"/>
  <c r="F683" i="3" s="1"/>
  <c r="E684" i="3"/>
  <c r="F684" i="3" s="1"/>
  <c r="E685" i="3"/>
  <c r="F685" i="3" s="1"/>
  <c r="E686" i="3"/>
  <c r="E687" i="3"/>
  <c r="E688" i="3"/>
  <c r="F688" i="3" s="1"/>
  <c r="E689" i="3"/>
  <c r="F689" i="3" s="1"/>
  <c r="E690" i="3"/>
  <c r="F690" i="3" s="1"/>
  <c r="E691" i="3"/>
  <c r="F691" i="3" s="1"/>
  <c r="E692" i="3"/>
  <c r="F692" i="3" s="1"/>
  <c r="E693" i="3"/>
  <c r="F693" i="3" s="1"/>
  <c r="E694" i="3"/>
  <c r="E695" i="3"/>
  <c r="E696" i="3"/>
  <c r="F696" i="3" s="1"/>
  <c r="E697" i="3"/>
  <c r="F697" i="3" s="1"/>
  <c r="E698" i="3"/>
  <c r="F698" i="3" s="1"/>
  <c r="E699" i="3"/>
  <c r="F699" i="3" s="1"/>
  <c r="E700" i="3"/>
  <c r="F700" i="3" s="1"/>
  <c r="E701" i="3"/>
  <c r="F701" i="3" s="1"/>
  <c r="E702" i="3"/>
  <c r="E703" i="3"/>
  <c r="E704" i="3"/>
  <c r="F704" i="3" s="1"/>
  <c r="E705" i="3"/>
  <c r="F705" i="3" s="1"/>
  <c r="E706" i="3"/>
  <c r="F706" i="3" s="1"/>
  <c r="E707" i="3"/>
  <c r="F707" i="3" s="1"/>
  <c r="E708" i="3"/>
  <c r="F708" i="3" s="1"/>
  <c r="E709" i="3"/>
  <c r="F709" i="3" s="1"/>
  <c r="E710" i="3"/>
  <c r="E711" i="3"/>
  <c r="E712" i="3"/>
  <c r="F712" i="3" s="1"/>
  <c r="E713" i="3"/>
  <c r="F713" i="3" s="1"/>
  <c r="E714" i="3"/>
  <c r="F714" i="3" s="1"/>
  <c r="E715" i="3"/>
  <c r="F715" i="3" s="1"/>
  <c r="E716" i="3"/>
  <c r="F716" i="3" s="1"/>
  <c r="E717" i="3"/>
  <c r="F717" i="3" s="1"/>
  <c r="E718" i="3"/>
  <c r="E719" i="3"/>
  <c r="E720" i="3"/>
  <c r="F720" i="3" s="1"/>
  <c r="E721" i="3"/>
  <c r="F721" i="3" s="1"/>
  <c r="E722" i="3"/>
  <c r="F722" i="3" s="1"/>
  <c r="E723" i="3"/>
  <c r="F723" i="3" s="1"/>
  <c r="E724" i="3"/>
  <c r="F724" i="3" s="1"/>
  <c r="E725" i="3"/>
  <c r="F725" i="3" s="1"/>
  <c r="E726" i="3"/>
  <c r="E727" i="3"/>
  <c r="E728" i="3"/>
  <c r="F728" i="3" s="1"/>
  <c r="E729" i="3"/>
  <c r="F729" i="3" s="1"/>
  <c r="E730" i="3"/>
  <c r="F730" i="3" s="1"/>
  <c r="E731" i="3"/>
  <c r="F731" i="3" s="1"/>
  <c r="E732" i="3"/>
  <c r="F732" i="3" s="1"/>
  <c r="E733" i="3"/>
  <c r="F733" i="3" s="1"/>
  <c r="E734" i="3"/>
  <c r="E735" i="3"/>
  <c r="E736" i="3"/>
  <c r="F736" i="3" s="1"/>
  <c r="E737" i="3"/>
  <c r="F737" i="3" s="1"/>
  <c r="E738" i="3"/>
  <c r="F738" i="3" s="1"/>
  <c r="E739" i="3"/>
  <c r="F739" i="3" s="1"/>
  <c r="E740" i="3"/>
  <c r="F740" i="3" s="1"/>
  <c r="E741" i="3"/>
  <c r="F741" i="3" s="1"/>
  <c r="E742" i="3"/>
  <c r="E743" i="3"/>
  <c r="E744" i="3"/>
  <c r="F744" i="3" s="1"/>
  <c r="E745" i="3"/>
  <c r="F745" i="3" s="1"/>
  <c r="E746" i="3"/>
  <c r="F746" i="3" s="1"/>
  <c r="E747" i="3"/>
  <c r="F747" i="3" s="1"/>
  <c r="E748" i="3"/>
  <c r="F748" i="3" s="1"/>
  <c r="E749" i="3"/>
  <c r="F749" i="3" s="1"/>
  <c r="E750" i="3"/>
  <c r="E751" i="3"/>
  <c r="E752" i="3"/>
  <c r="F752" i="3" s="1"/>
  <c r="E753" i="3"/>
  <c r="F753" i="3" s="1"/>
  <c r="E754" i="3"/>
  <c r="F754" i="3" s="1"/>
  <c r="E755" i="3"/>
  <c r="F755" i="3" s="1"/>
  <c r="E756" i="3"/>
  <c r="F756" i="3" s="1"/>
  <c r="E757" i="3"/>
  <c r="F757" i="3" s="1"/>
  <c r="E758" i="3"/>
  <c r="E759" i="3"/>
  <c r="E760" i="3"/>
  <c r="F760" i="3" s="1"/>
  <c r="E761" i="3"/>
  <c r="F761" i="3" s="1"/>
  <c r="E762" i="3"/>
  <c r="F762" i="3" s="1"/>
  <c r="E763" i="3"/>
  <c r="F763" i="3" s="1"/>
  <c r="E764" i="3"/>
  <c r="F764" i="3" s="1"/>
  <c r="E765" i="3"/>
  <c r="F765" i="3" s="1"/>
  <c r="E766" i="3"/>
  <c r="E767" i="3"/>
  <c r="E768" i="3"/>
  <c r="F768" i="3" s="1"/>
  <c r="E769" i="3"/>
  <c r="F769" i="3" s="1"/>
  <c r="E770" i="3"/>
  <c r="F770" i="3" s="1"/>
  <c r="E771" i="3"/>
  <c r="F771" i="3" s="1"/>
  <c r="E772" i="3"/>
  <c r="F772" i="3" s="1"/>
  <c r="E773" i="3"/>
  <c r="F773" i="3" s="1"/>
  <c r="E774" i="3"/>
  <c r="E775" i="3"/>
  <c r="E776" i="3"/>
  <c r="F776" i="3" s="1"/>
  <c r="E777" i="3"/>
  <c r="F777" i="3" s="1"/>
  <c r="E778" i="3"/>
  <c r="F778" i="3" s="1"/>
  <c r="E779" i="3"/>
  <c r="F779" i="3" s="1"/>
  <c r="E780" i="3"/>
  <c r="F780" i="3" s="1"/>
  <c r="E781" i="3"/>
  <c r="F781" i="3" s="1"/>
  <c r="E782" i="3"/>
  <c r="E783" i="3"/>
  <c r="E784" i="3"/>
  <c r="F784" i="3" s="1"/>
  <c r="E785" i="3"/>
  <c r="F785" i="3" s="1"/>
  <c r="E786" i="3"/>
  <c r="F786" i="3" s="1"/>
  <c r="E787" i="3"/>
  <c r="F787" i="3" s="1"/>
  <c r="E788" i="3"/>
  <c r="F788" i="3" s="1"/>
  <c r="E789" i="3"/>
  <c r="F789" i="3" s="1"/>
  <c r="E790" i="3"/>
  <c r="E791" i="3"/>
  <c r="E792" i="3"/>
  <c r="F792" i="3" s="1"/>
  <c r="E793" i="3"/>
  <c r="F793" i="3" s="1"/>
  <c r="E794" i="3"/>
  <c r="F794" i="3" s="1"/>
  <c r="E795" i="3"/>
  <c r="F795" i="3" s="1"/>
  <c r="E796" i="3"/>
  <c r="F796" i="3" s="1"/>
  <c r="E797" i="3"/>
  <c r="F797" i="3" s="1"/>
  <c r="E798" i="3"/>
  <c r="E799" i="3"/>
  <c r="E800" i="3"/>
  <c r="F800" i="3" s="1"/>
  <c r="E801" i="3"/>
  <c r="F801" i="3" s="1"/>
  <c r="E802" i="3"/>
  <c r="F802" i="3" s="1"/>
  <c r="E803" i="3"/>
  <c r="F803" i="3" s="1"/>
  <c r="E804" i="3"/>
  <c r="F804" i="3" s="1"/>
  <c r="E805" i="3"/>
  <c r="F805" i="3" s="1"/>
  <c r="E806" i="3"/>
  <c r="E807" i="3"/>
  <c r="E808" i="3"/>
  <c r="F808" i="3" s="1"/>
  <c r="E809" i="3"/>
  <c r="F809" i="3" s="1"/>
  <c r="E810" i="3"/>
  <c r="F810" i="3" s="1"/>
  <c r="E811" i="3"/>
  <c r="F811" i="3" s="1"/>
  <c r="E812" i="3"/>
  <c r="F812" i="3" s="1"/>
  <c r="E813" i="3"/>
  <c r="F813" i="3" s="1"/>
  <c r="E814" i="3"/>
  <c r="E815" i="3"/>
  <c r="E816" i="3"/>
  <c r="F816" i="3" s="1"/>
  <c r="E817" i="3"/>
  <c r="F817" i="3" s="1"/>
  <c r="E818" i="3"/>
  <c r="F818" i="3" s="1"/>
  <c r="E819" i="3"/>
  <c r="F819" i="3" s="1"/>
  <c r="E820" i="3"/>
  <c r="F820" i="3" s="1"/>
  <c r="E821" i="3"/>
  <c r="F821" i="3" s="1"/>
  <c r="E822" i="3"/>
  <c r="E823" i="3"/>
  <c r="E824" i="3"/>
  <c r="F824" i="3" s="1"/>
  <c r="E825" i="3"/>
  <c r="F825" i="3" s="1"/>
  <c r="E826" i="3"/>
  <c r="F826" i="3" s="1"/>
  <c r="E827" i="3"/>
  <c r="F827" i="3" s="1"/>
  <c r="E828" i="3"/>
  <c r="F828" i="3" s="1"/>
  <c r="E829" i="3"/>
  <c r="F829" i="3" s="1"/>
  <c r="E830" i="3"/>
  <c r="E831" i="3"/>
  <c r="E832" i="3"/>
  <c r="F832" i="3" s="1"/>
  <c r="E833" i="3"/>
  <c r="F833" i="3" s="1"/>
  <c r="E834" i="3"/>
  <c r="F834" i="3" s="1"/>
  <c r="E835" i="3"/>
  <c r="F835" i="3" s="1"/>
  <c r="E836" i="3"/>
  <c r="F836" i="3" s="1"/>
  <c r="E837" i="3"/>
  <c r="F837" i="3" s="1"/>
  <c r="E838" i="3"/>
  <c r="E839" i="3"/>
  <c r="E840" i="3"/>
  <c r="F840" i="3" s="1"/>
  <c r="E841" i="3"/>
  <c r="F841" i="3" s="1"/>
  <c r="E842" i="3"/>
  <c r="F842" i="3" s="1"/>
  <c r="E843" i="3"/>
  <c r="F843" i="3" s="1"/>
  <c r="E844" i="3"/>
  <c r="F844" i="3" s="1"/>
  <c r="E845" i="3"/>
  <c r="F845" i="3" s="1"/>
  <c r="E846" i="3"/>
  <c r="E847" i="3"/>
  <c r="E848" i="3"/>
  <c r="F848" i="3" s="1"/>
  <c r="E849" i="3"/>
  <c r="F849" i="3" s="1"/>
  <c r="E850" i="3"/>
  <c r="F850" i="3" s="1"/>
  <c r="E851" i="3"/>
  <c r="F851" i="3" s="1"/>
  <c r="E852" i="3"/>
  <c r="F852" i="3" s="1"/>
  <c r="E853" i="3"/>
  <c r="F853" i="3" s="1"/>
  <c r="E854" i="3"/>
  <c r="E855" i="3"/>
  <c r="E856" i="3"/>
  <c r="F856" i="3" s="1"/>
  <c r="E857" i="3"/>
  <c r="F857" i="3" s="1"/>
  <c r="E858" i="3"/>
  <c r="F858" i="3" s="1"/>
  <c r="E859" i="3"/>
  <c r="F859" i="3" s="1"/>
  <c r="F855" i="3" l="1"/>
  <c r="F847" i="3"/>
  <c r="F839" i="3"/>
  <c r="F831" i="3"/>
  <c r="F823" i="3"/>
  <c r="F815" i="3"/>
  <c r="F807" i="3"/>
  <c r="F799" i="3"/>
  <c r="F791" i="3"/>
  <c r="F783" i="3"/>
  <c r="F775" i="3"/>
  <c r="F767" i="3"/>
  <c r="F759" i="3"/>
  <c r="F751" i="3"/>
  <c r="F743" i="3"/>
  <c r="F735" i="3"/>
  <c r="F727" i="3"/>
  <c r="F719" i="3"/>
  <c r="F711" i="3"/>
  <c r="F703" i="3"/>
  <c r="F695" i="3"/>
  <c r="F687" i="3"/>
  <c r="F679" i="3"/>
  <c r="F671" i="3"/>
  <c r="F663" i="3"/>
  <c r="F655" i="3"/>
  <c r="F647" i="3"/>
  <c r="F639" i="3"/>
  <c r="F631" i="3"/>
  <c r="F623" i="3"/>
  <c r="F615" i="3"/>
  <c r="F607" i="3"/>
  <c r="F599" i="3"/>
  <c r="F591" i="3"/>
  <c r="F583" i="3"/>
  <c r="F575" i="3"/>
  <c r="F567" i="3"/>
  <c r="F559" i="3"/>
  <c r="F551" i="3"/>
  <c r="F543" i="3"/>
  <c r="F535" i="3"/>
  <c r="F527" i="3"/>
  <c r="F519" i="3"/>
  <c r="F511" i="3"/>
  <c r="F846" i="3"/>
  <c r="F814" i="3"/>
  <c r="F782" i="3"/>
  <c r="F750" i="3"/>
  <c r="F718" i="3"/>
  <c r="F694" i="3"/>
  <c r="F662" i="3"/>
  <c r="F630" i="3"/>
  <c r="F606" i="3"/>
  <c r="F566" i="3"/>
  <c r="F526" i="3"/>
  <c r="F822" i="3"/>
  <c r="F790" i="3"/>
  <c r="F758" i="3"/>
  <c r="F726" i="3"/>
  <c r="F686" i="3"/>
  <c r="F654" i="3"/>
  <c r="F622" i="3"/>
  <c r="F598" i="3"/>
  <c r="F574" i="3"/>
  <c r="F550" i="3"/>
  <c r="F534" i="3"/>
  <c r="F838" i="3"/>
  <c r="F806" i="3"/>
  <c r="F774" i="3"/>
  <c r="F742" i="3"/>
  <c r="F710" i="3"/>
  <c r="F678" i="3"/>
  <c r="F646" i="3"/>
  <c r="F590" i="3"/>
  <c r="F518" i="3"/>
  <c r="F854" i="3"/>
  <c r="F830" i="3"/>
  <c r="F798" i="3"/>
  <c r="F766" i="3"/>
  <c r="F734" i="3"/>
  <c r="F702" i="3"/>
  <c r="F670" i="3"/>
  <c r="F638" i="3"/>
  <c r="F614" i="3"/>
  <c r="F582" i="3"/>
  <c r="F558" i="3"/>
  <c r="F542" i="3"/>
  <c r="F510" i="3"/>
  <c r="E236" i="3" l="1"/>
  <c r="F236" i="3" s="1"/>
  <c r="E237" i="3"/>
  <c r="F237" i="3" s="1"/>
  <c r="E238" i="3"/>
  <c r="F238" i="3" s="1"/>
  <c r="E239" i="3"/>
  <c r="F239" i="3" s="1"/>
  <c r="E240" i="3"/>
  <c r="F240" i="3" s="1"/>
  <c r="E241" i="3"/>
  <c r="F241" i="3" s="1"/>
  <c r="E242" i="3"/>
  <c r="F242" i="3" s="1"/>
  <c r="E243" i="3"/>
  <c r="F243" i="3" s="1"/>
  <c r="E244" i="3"/>
  <c r="F244" i="3" s="1"/>
  <c r="E245" i="3"/>
  <c r="F245" i="3" s="1"/>
  <c r="E246" i="3"/>
  <c r="F246" i="3" s="1"/>
  <c r="E247" i="3"/>
  <c r="F247" i="3" s="1"/>
  <c r="E248" i="3"/>
  <c r="F248" i="3" s="1"/>
  <c r="E249" i="3"/>
  <c r="F249" i="3" s="1"/>
  <c r="E250" i="3"/>
  <c r="F250" i="3" s="1"/>
  <c r="E251" i="3"/>
  <c r="F251" i="3" s="1"/>
  <c r="E252" i="3"/>
  <c r="F252" i="3" s="1"/>
  <c r="E253" i="3"/>
  <c r="F253" i="3" s="1"/>
  <c r="E254" i="3"/>
  <c r="F254" i="3" s="1"/>
  <c r="E255" i="3"/>
  <c r="F255" i="3" s="1"/>
  <c r="E256" i="3"/>
  <c r="F256" i="3" s="1"/>
  <c r="E257" i="3"/>
  <c r="F257" i="3" s="1"/>
  <c r="E258" i="3"/>
  <c r="F258" i="3" s="1"/>
  <c r="E259" i="3"/>
  <c r="F259" i="3" s="1"/>
  <c r="E260" i="3"/>
  <c r="F260" i="3" s="1"/>
  <c r="E261" i="3"/>
  <c r="F261" i="3" s="1"/>
  <c r="E262" i="3"/>
  <c r="F262" i="3" s="1"/>
  <c r="E263" i="3"/>
  <c r="F263" i="3" s="1"/>
  <c r="E264" i="3"/>
  <c r="F264" i="3" s="1"/>
  <c r="E265" i="3"/>
  <c r="F265" i="3" s="1"/>
  <c r="E266" i="3"/>
  <c r="F266" i="3" s="1"/>
  <c r="E267" i="3"/>
  <c r="F267" i="3" s="1"/>
  <c r="E268" i="3"/>
  <c r="F268" i="3" s="1"/>
  <c r="E269" i="3"/>
  <c r="F269" i="3" s="1"/>
  <c r="E270" i="3"/>
  <c r="F270" i="3" s="1"/>
  <c r="E271" i="3"/>
  <c r="F271" i="3" s="1"/>
  <c r="E272" i="3"/>
  <c r="F272" i="3" s="1"/>
  <c r="E273" i="3"/>
  <c r="F273" i="3" s="1"/>
  <c r="E274" i="3"/>
  <c r="F274" i="3" s="1"/>
  <c r="E275" i="3"/>
  <c r="F275" i="3" s="1"/>
  <c r="E276" i="3"/>
  <c r="F276" i="3" s="1"/>
  <c r="E277" i="3"/>
  <c r="F277" i="3" s="1"/>
  <c r="E278" i="3"/>
  <c r="F278" i="3" s="1"/>
  <c r="E279" i="3"/>
  <c r="F279" i="3" s="1"/>
  <c r="E280" i="3"/>
  <c r="F280" i="3" s="1"/>
  <c r="E281" i="3"/>
  <c r="F281" i="3" s="1"/>
  <c r="E282" i="3"/>
  <c r="F282" i="3" s="1"/>
  <c r="E283" i="3"/>
  <c r="F283" i="3" s="1"/>
  <c r="E284" i="3"/>
  <c r="F284" i="3" s="1"/>
  <c r="E285" i="3"/>
  <c r="F285" i="3" s="1"/>
  <c r="E286" i="3"/>
  <c r="F286" i="3" s="1"/>
  <c r="E287" i="3"/>
  <c r="F287" i="3" s="1"/>
  <c r="E288" i="3"/>
  <c r="F288" i="3" s="1"/>
  <c r="E289" i="3"/>
  <c r="F289" i="3" s="1"/>
  <c r="E290" i="3"/>
  <c r="F290" i="3" s="1"/>
  <c r="E291" i="3"/>
  <c r="F291" i="3" s="1"/>
  <c r="E292" i="3"/>
  <c r="F292" i="3" s="1"/>
  <c r="E293" i="3"/>
  <c r="F293" i="3" s="1"/>
  <c r="E294" i="3"/>
  <c r="F294" i="3" s="1"/>
  <c r="E295" i="3"/>
  <c r="F295" i="3" s="1"/>
  <c r="E296" i="3"/>
  <c r="F296" i="3" s="1"/>
  <c r="E297" i="3"/>
  <c r="F297" i="3" s="1"/>
  <c r="E298" i="3"/>
  <c r="F298" i="3" s="1"/>
  <c r="E299" i="3"/>
  <c r="F299" i="3" s="1"/>
  <c r="E300" i="3"/>
  <c r="F300" i="3" s="1"/>
  <c r="E301" i="3"/>
  <c r="F301" i="3" s="1"/>
  <c r="E302" i="3"/>
  <c r="F302" i="3" s="1"/>
  <c r="E303" i="3"/>
  <c r="F303" i="3" s="1"/>
  <c r="E304" i="3"/>
  <c r="F304" i="3" s="1"/>
  <c r="E305" i="3"/>
  <c r="F305" i="3" s="1"/>
  <c r="E306" i="3"/>
  <c r="F306" i="3" s="1"/>
  <c r="E307" i="3"/>
  <c r="F307" i="3" s="1"/>
  <c r="E308" i="3"/>
  <c r="F308" i="3" s="1"/>
  <c r="E309" i="3"/>
  <c r="F309" i="3" s="1"/>
  <c r="E310" i="3"/>
  <c r="F310" i="3" s="1"/>
  <c r="E311" i="3"/>
  <c r="F311" i="3" s="1"/>
  <c r="E312" i="3"/>
  <c r="F312" i="3" s="1"/>
  <c r="E313" i="3"/>
  <c r="F313" i="3" s="1"/>
  <c r="E314" i="3"/>
  <c r="F314" i="3" s="1"/>
  <c r="E315" i="3"/>
  <c r="F315" i="3" s="1"/>
  <c r="E316" i="3"/>
  <c r="F316" i="3" s="1"/>
  <c r="E317" i="3"/>
  <c r="F317" i="3" s="1"/>
  <c r="E318" i="3"/>
  <c r="F318" i="3" s="1"/>
  <c r="E319" i="3"/>
  <c r="F319" i="3" s="1"/>
  <c r="E320" i="3"/>
  <c r="F320" i="3" s="1"/>
  <c r="E321" i="3"/>
  <c r="F321" i="3" s="1"/>
  <c r="E322" i="3"/>
  <c r="F322" i="3" s="1"/>
  <c r="E323" i="3"/>
  <c r="F323" i="3" s="1"/>
  <c r="E324" i="3"/>
  <c r="F324" i="3" s="1"/>
  <c r="E325" i="3"/>
  <c r="F325" i="3" s="1"/>
  <c r="E326" i="3"/>
  <c r="F326" i="3" s="1"/>
  <c r="E327" i="3"/>
  <c r="F327" i="3" s="1"/>
  <c r="E328" i="3"/>
  <c r="F328" i="3" s="1"/>
  <c r="E329" i="3"/>
  <c r="F329" i="3" s="1"/>
  <c r="E330" i="3"/>
  <c r="F330" i="3" s="1"/>
  <c r="E331" i="3"/>
  <c r="F331" i="3" s="1"/>
  <c r="E332" i="3"/>
  <c r="F332" i="3" s="1"/>
  <c r="E333" i="3"/>
  <c r="F333" i="3" s="1"/>
  <c r="E334" i="3"/>
  <c r="F334" i="3" s="1"/>
  <c r="E335" i="3"/>
  <c r="F335" i="3" s="1"/>
  <c r="E336" i="3"/>
  <c r="F336" i="3" s="1"/>
  <c r="E337" i="3"/>
  <c r="F337" i="3" s="1"/>
  <c r="E338" i="3"/>
  <c r="F338" i="3" s="1"/>
  <c r="E339" i="3"/>
  <c r="F339" i="3" s="1"/>
  <c r="E340" i="3"/>
  <c r="F340" i="3" s="1"/>
  <c r="E341" i="3"/>
  <c r="F341" i="3" s="1"/>
  <c r="E342" i="3"/>
  <c r="F342" i="3" s="1"/>
  <c r="E343" i="3"/>
  <c r="F343" i="3" s="1"/>
  <c r="E344" i="3"/>
  <c r="F344" i="3" s="1"/>
  <c r="E345" i="3"/>
  <c r="F345" i="3" s="1"/>
  <c r="E346" i="3"/>
  <c r="F346" i="3" s="1"/>
  <c r="E347" i="3"/>
  <c r="F347" i="3" s="1"/>
  <c r="E348" i="3"/>
  <c r="F348" i="3" s="1"/>
  <c r="E349" i="3"/>
  <c r="F349" i="3" s="1"/>
  <c r="E350" i="3"/>
  <c r="F350" i="3" s="1"/>
  <c r="E351" i="3"/>
  <c r="F351" i="3" s="1"/>
  <c r="E352" i="3"/>
  <c r="F352" i="3" s="1"/>
  <c r="E353" i="3"/>
  <c r="F353" i="3" s="1"/>
  <c r="E354" i="3"/>
  <c r="F354" i="3" s="1"/>
  <c r="E355" i="3"/>
  <c r="F355" i="3" s="1"/>
  <c r="E356" i="3"/>
  <c r="F356" i="3" s="1"/>
  <c r="E357" i="3"/>
  <c r="F357" i="3" s="1"/>
  <c r="E358" i="3"/>
  <c r="F358" i="3" s="1"/>
  <c r="E359" i="3"/>
  <c r="F359" i="3" s="1"/>
  <c r="E360" i="3"/>
  <c r="F360" i="3" s="1"/>
  <c r="E361" i="3"/>
  <c r="F361" i="3" s="1"/>
  <c r="E362" i="3"/>
  <c r="F362" i="3" s="1"/>
  <c r="E363" i="3"/>
  <c r="F363" i="3" s="1"/>
  <c r="E364" i="3"/>
  <c r="F364" i="3" s="1"/>
  <c r="E365" i="3"/>
  <c r="F365" i="3" s="1"/>
  <c r="E366" i="3"/>
  <c r="F366" i="3" s="1"/>
  <c r="E367" i="3"/>
  <c r="F367" i="3" s="1"/>
  <c r="E368" i="3"/>
  <c r="F368" i="3" s="1"/>
  <c r="E369" i="3"/>
  <c r="F369" i="3" s="1"/>
  <c r="E370" i="3"/>
  <c r="F370" i="3" s="1"/>
  <c r="E371" i="3"/>
  <c r="F371" i="3" s="1"/>
  <c r="E372" i="3"/>
  <c r="F372" i="3" s="1"/>
  <c r="E373" i="3"/>
  <c r="F373" i="3" s="1"/>
  <c r="E374" i="3"/>
  <c r="F374" i="3" s="1"/>
  <c r="E375" i="3"/>
  <c r="F375" i="3" s="1"/>
  <c r="E376" i="3"/>
  <c r="F376" i="3" s="1"/>
  <c r="E377" i="3"/>
  <c r="F377" i="3" s="1"/>
  <c r="E378" i="3"/>
  <c r="F378" i="3" s="1"/>
  <c r="E379" i="3"/>
  <c r="F379" i="3" s="1"/>
  <c r="E380" i="3"/>
  <c r="F380" i="3" s="1"/>
  <c r="E381" i="3"/>
  <c r="F381" i="3" s="1"/>
  <c r="E382" i="3"/>
  <c r="F382" i="3" s="1"/>
  <c r="E383" i="3"/>
  <c r="F383" i="3" s="1"/>
  <c r="E384" i="3"/>
  <c r="F384" i="3" s="1"/>
  <c r="E385" i="3"/>
  <c r="F385" i="3" s="1"/>
  <c r="E386" i="3"/>
  <c r="F386" i="3" s="1"/>
  <c r="E387" i="3"/>
  <c r="F387" i="3" s="1"/>
  <c r="E388" i="3"/>
  <c r="F388" i="3" s="1"/>
  <c r="E389" i="3"/>
  <c r="F389" i="3" s="1"/>
  <c r="E390" i="3"/>
  <c r="F390" i="3" s="1"/>
  <c r="E391" i="3"/>
  <c r="F391" i="3" s="1"/>
  <c r="E392" i="3"/>
  <c r="F392" i="3" s="1"/>
  <c r="E393" i="3"/>
  <c r="F393" i="3" s="1"/>
  <c r="E394" i="3"/>
  <c r="F394" i="3" s="1"/>
  <c r="E395" i="3"/>
  <c r="F395" i="3" s="1"/>
  <c r="E396" i="3"/>
  <c r="F396" i="3" s="1"/>
  <c r="E397" i="3"/>
  <c r="F397" i="3" s="1"/>
  <c r="E398" i="3"/>
  <c r="F398" i="3" s="1"/>
  <c r="E399" i="3"/>
  <c r="F399" i="3" s="1"/>
  <c r="E400" i="3"/>
  <c r="F400" i="3" s="1"/>
  <c r="E401" i="3"/>
  <c r="F401" i="3" s="1"/>
  <c r="E402" i="3"/>
  <c r="F402" i="3" s="1"/>
  <c r="E403" i="3"/>
  <c r="F403" i="3" s="1"/>
  <c r="E404" i="3"/>
  <c r="F404" i="3" s="1"/>
  <c r="E405" i="3"/>
  <c r="F405" i="3" s="1"/>
  <c r="E406" i="3"/>
  <c r="F406" i="3" s="1"/>
  <c r="E407" i="3"/>
  <c r="F407" i="3" s="1"/>
  <c r="E408" i="3"/>
  <c r="F408" i="3" s="1"/>
  <c r="E409" i="3"/>
  <c r="F409" i="3" s="1"/>
  <c r="E410" i="3"/>
  <c r="F410" i="3" s="1"/>
  <c r="E411" i="3"/>
  <c r="F411" i="3" s="1"/>
  <c r="E412" i="3"/>
  <c r="F412" i="3" s="1"/>
  <c r="E413" i="3"/>
  <c r="F413" i="3" s="1"/>
  <c r="E414" i="3"/>
  <c r="F414" i="3" s="1"/>
  <c r="E415" i="3"/>
  <c r="F415" i="3" s="1"/>
  <c r="E416" i="3"/>
  <c r="F416" i="3" s="1"/>
  <c r="E417" i="3"/>
  <c r="F417" i="3" s="1"/>
  <c r="E418" i="3"/>
  <c r="F418" i="3" s="1"/>
  <c r="E419" i="3"/>
  <c r="F419" i="3" s="1"/>
  <c r="E420" i="3"/>
  <c r="F420" i="3" s="1"/>
  <c r="E421" i="3"/>
  <c r="F421" i="3" s="1"/>
  <c r="E422" i="3"/>
  <c r="F422" i="3" s="1"/>
  <c r="E423" i="3"/>
  <c r="F423" i="3" s="1"/>
  <c r="E424" i="3"/>
  <c r="F424" i="3" s="1"/>
  <c r="E425" i="3"/>
  <c r="F425" i="3" s="1"/>
  <c r="E426" i="3"/>
  <c r="F426" i="3" s="1"/>
  <c r="E427" i="3"/>
  <c r="F427" i="3" s="1"/>
  <c r="E428" i="3"/>
  <c r="F428" i="3" s="1"/>
  <c r="E429" i="3"/>
  <c r="F429" i="3" s="1"/>
  <c r="E430" i="3"/>
  <c r="F430" i="3" s="1"/>
  <c r="E431" i="3"/>
  <c r="F431" i="3" s="1"/>
  <c r="E432" i="3"/>
  <c r="F432" i="3" s="1"/>
  <c r="E433" i="3"/>
  <c r="F433" i="3" s="1"/>
  <c r="E434" i="3"/>
  <c r="F434" i="3" s="1"/>
  <c r="E435" i="3"/>
  <c r="F435" i="3" s="1"/>
  <c r="E436" i="3"/>
  <c r="F436" i="3" s="1"/>
  <c r="E437" i="3"/>
  <c r="F437" i="3" s="1"/>
  <c r="E438" i="3"/>
  <c r="F438" i="3" s="1"/>
  <c r="E439" i="3"/>
  <c r="F439" i="3" s="1"/>
  <c r="E440" i="3"/>
  <c r="F440" i="3" s="1"/>
  <c r="E441" i="3"/>
  <c r="F441" i="3" s="1"/>
  <c r="E442" i="3"/>
  <c r="F442" i="3" s="1"/>
  <c r="E443" i="3"/>
  <c r="F443" i="3" s="1"/>
  <c r="E444" i="3"/>
  <c r="F444" i="3" s="1"/>
  <c r="E445" i="3"/>
  <c r="F445" i="3" s="1"/>
  <c r="E446" i="3"/>
  <c r="F446" i="3" s="1"/>
  <c r="E447" i="3"/>
  <c r="F447" i="3" s="1"/>
  <c r="E448" i="3"/>
  <c r="F448" i="3" s="1"/>
  <c r="E449" i="3"/>
  <c r="F449" i="3" s="1"/>
  <c r="E450" i="3"/>
  <c r="F450" i="3" s="1"/>
  <c r="E451" i="3"/>
  <c r="F451" i="3" s="1"/>
  <c r="E452" i="3"/>
  <c r="F452" i="3" s="1"/>
  <c r="E453" i="3"/>
  <c r="F453" i="3" s="1"/>
  <c r="E454" i="3"/>
  <c r="F454" i="3" s="1"/>
  <c r="E455" i="3"/>
  <c r="F455" i="3" s="1"/>
  <c r="E456" i="3"/>
  <c r="F456" i="3" s="1"/>
  <c r="E457" i="3"/>
  <c r="F457" i="3" s="1"/>
  <c r="E458" i="3"/>
  <c r="F458" i="3" s="1"/>
  <c r="E459" i="3"/>
  <c r="F459" i="3" s="1"/>
  <c r="E460" i="3"/>
  <c r="F460" i="3" s="1"/>
  <c r="E461" i="3"/>
  <c r="F461" i="3" s="1"/>
  <c r="E462" i="3"/>
  <c r="F462" i="3" s="1"/>
  <c r="E463" i="3"/>
  <c r="F463" i="3" s="1"/>
  <c r="E464" i="3"/>
  <c r="F464" i="3" s="1"/>
  <c r="E465" i="3"/>
  <c r="F465" i="3" s="1"/>
  <c r="E466" i="3"/>
  <c r="F466" i="3" s="1"/>
  <c r="E467" i="3"/>
  <c r="F467" i="3" s="1"/>
  <c r="E468" i="3"/>
  <c r="F468" i="3" s="1"/>
  <c r="E469" i="3"/>
  <c r="F469" i="3" s="1"/>
  <c r="E470" i="3"/>
  <c r="F470" i="3" s="1"/>
  <c r="E471" i="3"/>
  <c r="F471" i="3" s="1"/>
  <c r="E472" i="3"/>
  <c r="F472" i="3" s="1"/>
  <c r="E473" i="3"/>
  <c r="F473" i="3" s="1"/>
  <c r="E474" i="3"/>
  <c r="F474" i="3" s="1"/>
  <c r="E475" i="3"/>
  <c r="F475" i="3" s="1"/>
  <c r="E476" i="3"/>
  <c r="F476" i="3" s="1"/>
  <c r="E477" i="3"/>
  <c r="F477" i="3" s="1"/>
  <c r="E478" i="3"/>
  <c r="F478" i="3" s="1"/>
  <c r="E479" i="3"/>
  <c r="F479" i="3" s="1"/>
  <c r="E480" i="3"/>
  <c r="F480" i="3" s="1"/>
  <c r="E481" i="3"/>
  <c r="F481" i="3" s="1"/>
  <c r="E482" i="3"/>
  <c r="F482" i="3" s="1"/>
  <c r="E483" i="3"/>
  <c r="F483" i="3" s="1"/>
  <c r="E484" i="3"/>
  <c r="F484" i="3" s="1"/>
  <c r="E485" i="3"/>
  <c r="F485" i="3" s="1"/>
  <c r="E486" i="3"/>
  <c r="F486" i="3" s="1"/>
  <c r="E487" i="3"/>
  <c r="F487" i="3" s="1"/>
  <c r="E488" i="3"/>
  <c r="F488" i="3" s="1"/>
  <c r="E489" i="3"/>
  <c r="F489" i="3" s="1"/>
  <c r="E490" i="3"/>
  <c r="F490" i="3" s="1"/>
  <c r="E491" i="3"/>
  <c r="F491" i="3" s="1"/>
  <c r="E492" i="3"/>
  <c r="F492" i="3" s="1"/>
  <c r="E493" i="3"/>
  <c r="F493" i="3" s="1"/>
  <c r="E494" i="3"/>
  <c r="F494" i="3" s="1"/>
  <c r="E495" i="3"/>
  <c r="F495" i="3" s="1"/>
  <c r="E496" i="3"/>
  <c r="F496" i="3" s="1"/>
  <c r="E497" i="3"/>
  <c r="F497" i="3" s="1"/>
  <c r="E498" i="3"/>
  <c r="F498" i="3" s="1"/>
  <c r="E499" i="3"/>
  <c r="F499" i="3" s="1"/>
  <c r="E500" i="3"/>
  <c r="F500" i="3" s="1"/>
  <c r="E501" i="3"/>
  <c r="F501" i="3" s="1"/>
  <c r="E502" i="3"/>
  <c r="F502" i="3" s="1"/>
  <c r="E503" i="3"/>
  <c r="F503" i="3" s="1"/>
  <c r="E504" i="3"/>
  <c r="F504" i="3" s="1"/>
  <c r="E505" i="3"/>
  <c r="F505" i="3" s="1"/>
  <c r="E506" i="3"/>
  <c r="F506" i="3" s="1"/>
  <c r="E507" i="3"/>
  <c r="F507" i="3" s="1"/>
  <c r="E508" i="3"/>
  <c r="F508" i="3" s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B7" i="1"/>
  <c r="B6" i="1"/>
  <c r="M400" i="1" l="1"/>
  <c r="N400" i="1" s="1"/>
  <c r="M416" i="1"/>
  <c r="N416" i="1" s="1"/>
  <c r="M462" i="1"/>
  <c r="N462" i="1" s="1"/>
  <c r="M473" i="1"/>
  <c r="N473" i="1" s="1"/>
  <c r="M480" i="1"/>
  <c r="N480" i="1" s="1"/>
  <c r="M494" i="1"/>
  <c r="N494" i="1" s="1"/>
  <c r="M504" i="1"/>
  <c r="N504" i="1" s="1"/>
  <c r="M529" i="1"/>
  <c r="N529" i="1" s="1"/>
  <c r="M553" i="1"/>
  <c r="N553" i="1" s="1"/>
  <c r="M568" i="1"/>
  <c r="N568" i="1" s="1"/>
  <c r="M587" i="1"/>
  <c r="N587" i="1" s="1"/>
  <c r="M593" i="1"/>
  <c r="N593" i="1" s="1"/>
  <c r="M610" i="1"/>
  <c r="N610" i="1" s="1"/>
  <c r="M647" i="1"/>
  <c r="N647" i="1" s="1"/>
  <c r="M659" i="1"/>
  <c r="N659" i="1" s="1"/>
  <c r="M699" i="1"/>
  <c r="N699" i="1" s="1"/>
  <c r="M144" i="1"/>
  <c r="N144" i="1" s="1"/>
  <c r="M393" i="1"/>
  <c r="N393" i="1" s="1"/>
  <c r="M401" i="1"/>
  <c r="N401" i="1" s="1"/>
  <c r="M431" i="1"/>
  <c r="N431" i="1" s="1"/>
  <c r="M434" i="1"/>
  <c r="N434" i="1" s="1"/>
  <c r="M438" i="1"/>
  <c r="N438" i="1" s="1"/>
  <c r="M463" i="1"/>
  <c r="N463" i="1" s="1"/>
  <c r="M466" i="1"/>
  <c r="N466" i="1" s="1"/>
  <c r="M481" i="1"/>
  <c r="N481" i="1" s="1"/>
  <c r="M490" i="1"/>
  <c r="N490" i="1" s="1"/>
  <c r="M505" i="1"/>
  <c r="N505" i="1" s="1"/>
  <c r="M546" i="1"/>
  <c r="N546" i="1" s="1"/>
  <c r="M550" i="1"/>
  <c r="N550" i="1" s="1"/>
  <c r="M569" i="1"/>
  <c r="N569" i="1" s="1"/>
  <c r="M578" i="1"/>
  <c r="N578" i="1" s="1"/>
  <c r="M581" i="1"/>
  <c r="N581" i="1" s="1"/>
  <c r="M585" i="1"/>
  <c r="N585" i="1" s="1"/>
  <c r="M619" i="1"/>
  <c r="N619" i="1" s="1"/>
  <c r="M641" i="1"/>
  <c r="N641" i="1" s="1"/>
  <c r="M648" i="1"/>
  <c r="N648" i="1" s="1"/>
  <c r="M690" i="1"/>
  <c r="N690" i="1" s="1"/>
  <c r="M700" i="1"/>
  <c r="N700" i="1" s="1"/>
  <c r="M715" i="1"/>
  <c r="N715" i="1" s="1"/>
  <c r="M14" i="1"/>
  <c r="N14" i="1" s="1"/>
  <c r="M86" i="1"/>
  <c r="N86" i="1" s="1"/>
  <c r="M123" i="1"/>
  <c r="N123" i="1" s="1"/>
  <c r="M406" i="1"/>
  <c r="N406" i="1" s="1"/>
  <c r="M414" i="1"/>
  <c r="N414" i="1" s="1"/>
  <c r="M417" i="1"/>
  <c r="N417" i="1" s="1"/>
  <c r="M424" i="1"/>
  <c r="N424" i="1" s="1"/>
  <c r="M449" i="1"/>
  <c r="N449" i="1" s="1"/>
  <c r="M456" i="1"/>
  <c r="N456" i="1" s="1"/>
  <c r="M478" i="1"/>
  <c r="N478" i="1" s="1"/>
  <c r="M488" i="1"/>
  <c r="N488" i="1" s="1"/>
  <c r="M495" i="1"/>
  <c r="N495" i="1" s="1"/>
  <c r="M498" i="1"/>
  <c r="N498" i="1" s="1"/>
  <c r="M502" i="1"/>
  <c r="N502" i="1" s="1"/>
  <c r="M513" i="1"/>
  <c r="N513" i="1" s="1"/>
  <c r="M520" i="1"/>
  <c r="N520" i="1" s="1"/>
  <c r="M527" i="1"/>
  <c r="N527" i="1" s="1"/>
  <c r="M530" i="1"/>
  <c r="N530" i="1" s="1"/>
  <c r="M534" i="1"/>
  <c r="N534" i="1" s="1"/>
  <c r="M537" i="1"/>
  <c r="N537" i="1" s="1"/>
  <c r="M544" i="1"/>
  <c r="N544" i="1" s="1"/>
  <c r="M594" i="1"/>
  <c r="N594" i="1" s="1"/>
  <c r="M611" i="1"/>
  <c r="N611" i="1" s="1"/>
  <c r="M625" i="1"/>
  <c r="N625" i="1" s="1"/>
  <c r="M632" i="1"/>
  <c r="N632" i="1" s="1"/>
  <c r="M651" i="1"/>
  <c r="N651" i="1" s="1"/>
  <c r="M657" i="1"/>
  <c r="N657" i="1" s="1"/>
  <c r="M674" i="1"/>
  <c r="N674" i="1" s="1"/>
  <c r="M102" i="1"/>
  <c r="N102" i="1" s="1"/>
  <c r="M407" i="1"/>
  <c r="N407" i="1" s="1"/>
  <c r="M425" i="1"/>
  <c r="N425" i="1" s="1"/>
  <c r="M442" i="1"/>
  <c r="N442" i="1" s="1"/>
  <c r="M457" i="1"/>
  <c r="N457" i="1" s="1"/>
  <c r="M496" i="1"/>
  <c r="N496" i="1" s="1"/>
  <c r="M510" i="1"/>
  <c r="N510" i="1" s="1"/>
  <c r="M521" i="1"/>
  <c r="N521" i="1" s="1"/>
  <c r="M552" i="1"/>
  <c r="N552" i="1" s="1"/>
  <c r="M583" i="1"/>
  <c r="N583" i="1" s="1"/>
  <c r="M595" i="1"/>
  <c r="N595" i="1" s="1"/>
  <c r="M616" i="1"/>
  <c r="N616" i="1" s="1"/>
  <c r="M633" i="1"/>
  <c r="N633" i="1" s="1"/>
  <c r="M642" i="1"/>
  <c r="N642" i="1" s="1"/>
  <c r="M645" i="1"/>
  <c r="N645" i="1" s="1"/>
  <c r="M649" i="1"/>
  <c r="N649" i="1" s="1"/>
  <c r="M697" i="1"/>
  <c r="N697" i="1" s="1"/>
  <c r="M707" i="1"/>
  <c r="N707" i="1" s="1"/>
  <c r="M39" i="1"/>
  <c r="N39" i="1" s="1"/>
  <c r="M46" i="1"/>
  <c r="N46" i="1" s="1"/>
  <c r="M399" i="1"/>
  <c r="N399" i="1" s="1"/>
  <c r="M415" i="1"/>
  <c r="N415" i="1" s="1"/>
  <c r="M422" i="1"/>
  <c r="N422" i="1" s="1"/>
  <c r="M433" i="1"/>
  <c r="N433" i="1" s="1"/>
  <c r="M440" i="1"/>
  <c r="N440" i="1" s="1"/>
  <c r="M465" i="1"/>
  <c r="N465" i="1" s="1"/>
  <c r="M472" i="1"/>
  <c r="N472" i="1" s="1"/>
  <c r="M479" i="1"/>
  <c r="N479" i="1" s="1"/>
  <c r="M482" i="1"/>
  <c r="N482" i="1" s="1"/>
  <c r="M486" i="1"/>
  <c r="N486" i="1" s="1"/>
  <c r="M489" i="1"/>
  <c r="N489" i="1" s="1"/>
  <c r="M503" i="1"/>
  <c r="N503" i="1" s="1"/>
  <c r="M506" i="1"/>
  <c r="N506" i="1" s="1"/>
  <c r="M514" i="1"/>
  <c r="N514" i="1" s="1"/>
  <c r="M528" i="1"/>
  <c r="N528" i="1" s="1"/>
  <c r="M535" i="1"/>
  <c r="N535" i="1" s="1"/>
  <c r="M538" i="1"/>
  <c r="N538" i="1" s="1"/>
  <c r="M542" i="1"/>
  <c r="N542" i="1" s="1"/>
  <c r="M563" i="1"/>
  <c r="N563" i="1" s="1"/>
  <c r="M567" i="1"/>
  <c r="N567" i="1" s="1"/>
  <c r="M571" i="1"/>
  <c r="N571" i="1" s="1"/>
  <c r="M586" i="1"/>
  <c r="N586" i="1" s="1"/>
  <c r="M599" i="1"/>
  <c r="N599" i="1" s="1"/>
  <c r="M603" i="1"/>
  <c r="N603" i="1" s="1"/>
  <c r="M609" i="1"/>
  <c r="N609" i="1" s="1"/>
  <c r="M658" i="1"/>
  <c r="N658" i="1" s="1"/>
  <c r="M675" i="1"/>
  <c r="N675" i="1" s="1"/>
  <c r="M683" i="1"/>
  <c r="N683" i="1" s="1"/>
  <c r="M717" i="1"/>
  <c r="N717" i="1" s="1"/>
  <c r="M430" i="1"/>
  <c r="N430" i="1" s="1"/>
  <c r="M441" i="1"/>
  <c r="N441" i="1" s="1"/>
  <c r="M447" i="1"/>
  <c r="N447" i="1" s="1"/>
  <c r="M519" i="1"/>
  <c r="N519" i="1" s="1"/>
  <c r="M554" i="1"/>
  <c r="N554" i="1" s="1"/>
  <c r="M559" i="1"/>
  <c r="N559" i="1" s="1"/>
  <c r="M635" i="1"/>
  <c r="N635" i="1" s="1"/>
  <c r="M681" i="1"/>
  <c r="N681" i="1" s="1"/>
  <c r="M73" i="1"/>
  <c r="N73" i="1" s="1"/>
  <c r="M212" i="1"/>
  <c r="N212" i="1" s="1"/>
  <c r="M300" i="1"/>
  <c r="N300" i="1" s="1"/>
  <c r="M313" i="1"/>
  <c r="N313" i="1" s="1"/>
  <c r="M398" i="1"/>
  <c r="N398" i="1" s="1"/>
  <c r="M474" i="1"/>
  <c r="N474" i="1" s="1"/>
  <c r="M543" i="1"/>
  <c r="N543" i="1" s="1"/>
  <c r="M665" i="1"/>
  <c r="N665" i="1" s="1"/>
  <c r="M701" i="1"/>
  <c r="N701" i="1" s="1"/>
  <c r="M175" i="1"/>
  <c r="N175" i="1" s="1"/>
  <c r="M227" i="1"/>
  <c r="N227" i="1" s="1"/>
  <c r="M364" i="1"/>
  <c r="N364" i="1" s="1"/>
  <c r="M439" i="1"/>
  <c r="N439" i="1" s="1"/>
  <c r="M497" i="1"/>
  <c r="N497" i="1" s="1"/>
  <c r="M573" i="1"/>
  <c r="N573" i="1" s="1"/>
  <c r="M667" i="1"/>
  <c r="N667" i="1" s="1"/>
  <c r="M709" i="1"/>
  <c r="N709" i="1" s="1"/>
  <c r="M281" i="1"/>
  <c r="N281" i="1" s="1"/>
  <c r="M303" i="1"/>
  <c r="N303" i="1" s="1"/>
  <c r="M448" i="1"/>
  <c r="N448" i="1" s="1"/>
  <c r="M458" i="1"/>
  <c r="N458" i="1" s="1"/>
  <c r="M464" i="1"/>
  <c r="N464" i="1" s="1"/>
  <c r="M470" i="1"/>
  <c r="N470" i="1" s="1"/>
  <c r="M511" i="1"/>
  <c r="N511" i="1" s="1"/>
  <c r="M560" i="1"/>
  <c r="N560" i="1" s="1"/>
  <c r="M565" i="1"/>
  <c r="N565" i="1" s="1"/>
  <c r="M577" i="1"/>
  <c r="N577" i="1" s="1"/>
  <c r="M601" i="1"/>
  <c r="N601" i="1" s="1"/>
  <c r="M661" i="1"/>
  <c r="N661" i="1" s="1"/>
  <c r="M682" i="1"/>
  <c r="N682" i="1" s="1"/>
  <c r="M689" i="1"/>
  <c r="N689" i="1" s="1"/>
  <c r="M708" i="1"/>
  <c r="N708" i="1" s="1"/>
  <c r="M350" i="1"/>
  <c r="N350" i="1" s="1"/>
  <c r="M380" i="1"/>
  <c r="N380" i="1" s="1"/>
  <c r="M471" i="1"/>
  <c r="N471" i="1" s="1"/>
  <c r="M512" i="1"/>
  <c r="N512" i="1" s="1"/>
  <c r="M597" i="1"/>
  <c r="N597" i="1" s="1"/>
  <c r="M703" i="1"/>
  <c r="N703" i="1" s="1"/>
  <c r="M54" i="1"/>
  <c r="N54" i="1" s="1"/>
  <c r="M432" i="1"/>
  <c r="N432" i="1" s="1"/>
  <c r="M454" i="1"/>
  <c r="N454" i="1" s="1"/>
  <c r="M526" i="1"/>
  <c r="N526" i="1" s="1"/>
  <c r="M584" i="1"/>
  <c r="N584" i="1" s="1"/>
  <c r="M627" i="1"/>
  <c r="N627" i="1" s="1"/>
  <c r="M631" i="1"/>
  <c r="N631" i="1" s="1"/>
  <c r="M637" i="1"/>
  <c r="N637" i="1" s="1"/>
  <c r="M643" i="1"/>
  <c r="N643" i="1" s="1"/>
  <c r="M673" i="1"/>
  <c r="N673" i="1" s="1"/>
  <c r="M31" i="1"/>
  <c r="N31" i="1" s="1"/>
  <c r="M107" i="1"/>
  <c r="N107" i="1" s="1"/>
  <c r="M235" i="1"/>
  <c r="N235" i="1" s="1"/>
  <c r="M265" i="1"/>
  <c r="N265" i="1" s="1"/>
  <c r="M345" i="1"/>
  <c r="N345" i="1" s="1"/>
  <c r="M561" i="1"/>
  <c r="N561" i="1" s="1"/>
  <c r="M408" i="1"/>
  <c r="N408" i="1" s="1"/>
  <c r="M455" i="1"/>
  <c r="N455" i="1" s="1"/>
  <c r="M522" i="1"/>
  <c r="N522" i="1" s="1"/>
  <c r="M536" i="1"/>
  <c r="N536" i="1" s="1"/>
  <c r="M545" i="1"/>
  <c r="N545" i="1" s="1"/>
  <c r="M579" i="1"/>
  <c r="N579" i="1" s="1"/>
  <c r="M650" i="1"/>
  <c r="N650" i="1" s="1"/>
  <c r="M691" i="1"/>
  <c r="N691" i="1" s="1"/>
  <c r="M716" i="1"/>
  <c r="N716" i="1" s="1"/>
  <c r="M230" i="1"/>
  <c r="N230" i="1" s="1"/>
  <c r="M382" i="1"/>
  <c r="N382" i="1" s="1"/>
  <c r="M629" i="1"/>
  <c r="N629" i="1" s="1"/>
  <c r="M254" i="1"/>
  <c r="N254" i="1" s="1"/>
  <c r="M423" i="1"/>
  <c r="N423" i="1" s="1"/>
  <c r="M446" i="1"/>
  <c r="N446" i="1" s="1"/>
  <c r="M450" i="1"/>
  <c r="N450" i="1" s="1"/>
  <c r="M487" i="1"/>
  <c r="N487" i="1" s="1"/>
  <c r="M518" i="1"/>
  <c r="N518" i="1" s="1"/>
  <c r="M562" i="1"/>
  <c r="N562" i="1" s="1"/>
  <c r="M617" i="1"/>
  <c r="N617" i="1" s="1"/>
  <c r="M624" i="1"/>
  <c r="N624" i="1" s="1"/>
  <c r="M639" i="1"/>
  <c r="N639" i="1" s="1"/>
  <c r="M663" i="1"/>
  <c r="N663" i="1" s="1"/>
  <c r="M49" i="1"/>
  <c r="N49" i="1" s="1"/>
  <c r="M217" i="1"/>
  <c r="N217" i="1" s="1"/>
  <c r="M326" i="1"/>
  <c r="N326" i="1" s="1"/>
  <c r="M409" i="1"/>
  <c r="N409" i="1" s="1"/>
  <c r="M575" i="1"/>
  <c r="N575" i="1" s="1"/>
  <c r="M711" i="1"/>
  <c r="N711" i="1" s="1"/>
  <c r="M150" i="1"/>
  <c r="N150" i="1" s="1"/>
  <c r="M180" i="1"/>
  <c r="N180" i="1" s="1"/>
  <c r="M348" i="1"/>
  <c r="N348" i="1" s="1"/>
  <c r="M342" i="1"/>
  <c r="N342" i="1" s="1"/>
  <c r="M305" i="1"/>
  <c r="N305" i="1" s="1"/>
  <c r="M269" i="1"/>
  <c r="N269" i="1" s="1"/>
  <c r="M360" i="1"/>
  <c r="N360" i="1" s="1"/>
  <c r="M363" i="1"/>
  <c r="N363" i="1" s="1"/>
  <c r="M12" i="1"/>
  <c r="N12" i="1" s="1"/>
  <c r="M369" i="1"/>
  <c r="N369" i="1" s="1"/>
  <c r="M283" i="1"/>
  <c r="N283" i="1" s="1"/>
  <c r="M211" i="1"/>
  <c r="N211" i="1" s="1"/>
  <c r="M34" i="1"/>
  <c r="N34" i="1" s="1"/>
  <c r="M429" i="1"/>
  <c r="N429" i="1" s="1"/>
  <c r="M96" i="1"/>
  <c r="N96" i="1" s="1"/>
  <c r="M390" i="1"/>
  <c r="N390" i="1" s="1"/>
  <c r="M318" i="1"/>
  <c r="N318" i="1" s="1"/>
  <c r="M260" i="1"/>
  <c r="N260" i="1" s="1"/>
  <c r="M186" i="1"/>
  <c r="N186" i="1" s="1"/>
  <c r="M55" i="1"/>
  <c r="N55" i="1" s="1"/>
  <c r="M236" i="1"/>
  <c r="N236" i="1" s="1"/>
  <c r="M381" i="1"/>
  <c r="N381" i="1" s="1"/>
  <c r="M316" i="1"/>
  <c r="N316" i="1" s="1"/>
  <c r="M229" i="1"/>
  <c r="N229" i="1" s="1"/>
  <c r="M115" i="1"/>
  <c r="N115" i="1" s="1"/>
  <c r="M602" i="1"/>
  <c r="N602" i="1" s="1"/>
  <c r="M185" i="1"/>
  <c r="N185" i="1" s="1"/>
  <c r="M330" i="1"/>
  <c r="N330" i="1" s="1"/>
  <c r="M272" i="1"/>
  <c r="N272" i="1" s="1"/>
  <c r="M199" i="1"/>
  <c r="N199" i="1" s="1"/>
  <c r="M666" i="1"/>
  <c r="N666" i="1" s="1"/>
  <c r="M193" i="1"/>
  <c r="N193" i="1" s="1"/>
  <c r="M344" i="1"/>
  <c r="N344" i="1" s="1"/>
  <c r="M286" i="1"/>
  <c r="N286" i="1" s="1"/>
  <c r="M220" i="1"/>
  <c r="N220" i="1" s="1"/>
  <c r="M152" i="1"/>
  <c r="N152" i="1" s="1"/>
  <c r="M672" i="1"/>
  <c r="N672" i="1" s="1"/>
  <c r="M437" i="1"/>
  <c r="N437" i="1" s="1"/>
  <c r="M379" i="1"/>
  <c r="N379" i="1" s="1"/>
  <c r="M306" i="1"/>
  <c r="N306" i="1" s="1"/>
  <c r="M240" i="1"/>
  <c r="N240" i="1" s="1"/>
  <c r="M128" i="1"/>
  <c r="N128" i="1" s="1"/>
  <c r="M660" i="1"/>
  <c r="N660" i="1" s="1"/>
  <c r="M165" i="1"/>
  <c r="N165" i="1" s="1"/>
  <c r="M98" i="1"/>
  <c r="N98" i="1" s="1"/>
  <c r="M33" i="1"/>
  <c r="N33" i="1" s="1"/>
  <c r="M671" i="1"/>
  <c r="N671" i="1" s="1"/>
  <c r="M548" i="1"/>
  <c r="N548" i="1" s="1"/>
  <c r="M411" i="1"/>
  <c r="N411" i="1" s="1"/>
  <c r="M126" i="1"/>
  <c r="N126" i="1" s="1"/>
  <c r="M67" i="1"/>
  <c r="N67" i="1" s="1"/>
  <c r="M692" i="1"/>
  <c r="N692" i="1" s="1"/>
  <c r="M576" i="1"/>
  <c r="N576" i="1" s="1"/>
  <c r="M394" i="1"/>
  <c r="N394" i="1" s="1"/>
  <c r="M117" i="1"/>
  <c r="N117" i="1" s="1"/>
  <c r="M45" i="1"/>
  <c r="N45" i="1" s="1"/>
  <c r="M669" i="1"/>
  <c r="N669" i="1" s="1"/>
  <c r="M523" i="1"/>
  <c r="N523" i="1" s="1"/>
  <c r="M161" i="1"/>
  <c r="N161" i="1" s="1"/>
  <c r="P161" i="1" s="1"/>
  <c r="M79" i="1"/>
  <c r="N79" i="1" s="1"/>
  <c r="M22" i="1"/>
  <c r="N22" i="1" s="1"/>
  <c r="M644" i="1"/>
  <c r="N644" i="1" s="1"/>
  <c r="M484" i="1"/>
  <c r="N484" i="1" s="1"/>
  <c r="M129" i="1"/>
  <c r="N129" i="1" s="1"/>
  <c r="M62" i="1"/>
  <c r="N62" i="1" s="1"/>
  <c r="M685" i="1"/>
  <c r="N685" i="1" s="1"/>
  <c r="M539" i="1"/>
  <c r="N539" i="1" s="1"/>
  <c r="M419" i="1"/>
  <c r="N419" i="1" s="1"/>
  <c r="M346" i="1"/>
  <c r="N346" i="1" s="1"/>
  <c r="M352" i="1"/>
  <c r="N352" i="1" s="1"/>
  <c r="M355" i="1"/>
  <c r="N355" i="1" s="1"/>
  <c r="M652" i="1"/>
  <c r="N652" i="1" s="1"/>
  <c r="M362" i="1"/>
  <c r="N362" i="1" s="1"/>
  <c r="M276" i="1"/>
  <c r="N276" i="1" s="1"/>
  <c r="M203" i="1"/>
  <c r="N203" i="1" s="1"/>
  <c r="M27" i="1"/>
  <c r="N27" i="1" s="1"/>
  <c r="M239" i="1"/>
  <c r="N239" i="1" s="1"/>
  <c r="M43" i="1"/>
  <c r="N43" i="1" s="1"/>
  <c r="P43" i="1" s="1"/>
  <c r="M376" i="1"/>
  <c r="N376" i="1" s="1"/>
  <c r="M311" i="1"/>
  <c r="N311" i="1" s="1"/>
  <c r="M253" i="1"/>
  <c r="N253" i="1" s="1"/>
  <c r="M179" i="1"/>
  <c r="N179" i="1" s="1"/>
  <c r="M41" i="1"/>
  <c r="N41" i="1" s="1"/>
  <c r="M209" i="1"/>
  <c r="N209" i="1" s="1"/>
  <c r="M374" i="1"/>
  <c r="N374" i="1" s="1"/>
  <c r="M309" i="1"/>
  <c r="N309" i="1" s="1"/>
  <c r="M222" i="1"/>
  <c r="N222" i="1" s="1"/>
  <c r="M84" i="1"/>
  <c r="N84" i="1" s="1"/>
  <c r="M540" i="1"/>
  <c r="N540" i="1" s="1"/>
  <c r="M163" i="1"/>
  <c r="N163" i="1" s="1"/>
  <c r="M323" i="1"/>
  <c r="N323" i="1" s="1"/>
  <c r="M257" i="1"/>
  <c r="N257" i="1" s="1"/>
  <c r="M191" i="1"/>
  <c r="N191" i="1" s="1"/>
  <c r="M590" i="1"/>
  <c r="N590" i="1" s="1"/>
  <c r="M155" i="1"/>
  <c r="N155" i="1" s="1"/>
  <c r="M337" i="1"/>
  <c r="N337" i="1" s="1"/>
  <c r="M279" i="1"/>
  <c r="N279" i="1" s="1"/>
  <c r="M213" i="1"/>
  <c r="N213" i="1" s="1"/>
  <c r="M145" i="1"/>
  <c r="N145" i="1" s="1"/>
  <c r="M654" i="1"/>
  <c r="N654" i="1" s="1"/>
  <c r="M405" i="1"/>
  <c r="N405" i="1" s="1"/>
  <c r="M371" i="1"/>
  <c r="N371" i="1" s="1"/>
  <c r="M293" i="1"/>
  <c r="N293" i="1" s="1"/>
  <c r="M233" i="1"/>
  <c r="N233" i="1" s="1"/>
  <c r="M81" i="1"/>
  <c r="N81" i="1" s="1"/>
  <c r="M613" i="1"/>
  <c r="N613" i="1" s="1"/>
  <c r="M157" i="1"/>
  <c r="N157" i="1" s="1"/>
  <c r="M90" i="1"/>
  <c r="N90" i="1" s="1"/>
  <c r="M26" i="1"/>
  <c r="N26" i="1" s="1"/>
  <c r="M662" i="1"/>
  <c r="N662" i="1" s="1"/>
  <c r="M532" i="1"/>
  <c r="N532" i="1" s="1"/>
  <c r="M395" i="1"/>
  <c r="N395" i="1" s="1"/>
  <c r="M119" i="1"/>
  <c r="N119" i="1" s="1"/>
  <c r="M59" i="1"/>
  <c r="N59" i="1" s="1"/>
  <c r="M688" i="1"/>
  <c r="N688" i="1" s="1"/>
  <c r="M555" i="1"/>
  <c r="N555" i="1" s="1"/>
  <c r="M170" i="1"/>
  <c r="N170" i="1" s="1"/>
  <c r="M109" i="1"/>
  <c r="N109" i="1" s="1"/>
  <c r="M38" i="1"/>
  <c r="N38" i="1" s="1"/>
  <c r="M615" i="1"/>
  <c r="N615" i="1" s="1"/>
  <c r="M509" i="1"/>
  <c r="N509" i="1" s="1"/>
  <c r="M153" i="1"/>
  <c r="N153" i="1" s="1"/>
  <c r="M72" i="1"/>
  <c r="N72" i="1" s="1"/>
  <c r="M7" i="1"/>
  <c r="N7" i="1" s="1"/>
  <c r="M636" i="1"/>
  <c r="N636" i="1" s="1"/>
  <c r="M445" i="1"/>
  <c r="N445" i="1" s="1"/>
  <c r="M122" i="1"/>
  <c r="N122" i="1" s="1"/>
  <c r="M42" i="1"/>
  <c r="N42" i="1" s="1"/>
  <c r="M676" i="1"/>
  <c r="N676" i="1" s="1"/>
  <c r="M533" i="1"/>
  <c r="N533" i="1" s="1"/>
  <c r="M413" i="1"/>
  <c r="N413" i="1" s="1"/>
  <c r="M284" i="1"/>
  <c r="N284" i="1" s="1"/>
  <c r="M367" i="1"/>
  <c r="N367" i="1" s="1"/>
  <c r="M247" i="1"/>
  <c r="N247" i="1" s="1"/>
  <c r="M435" i="1"/>
  <c r="N435" i="1" s="1"/>
  <c r="M334" i="1"/>
  <c r="N334" i="1" s="1"/>
  <c r="M261" i="1"/>
  <c r="N261" i="1" s="1"/>
  <c r="M187" i="1"/>
  <c r="N187" i="1" s="1"/>
  <c r="M686" i="1"/>
  <c r="N686" i="1" s="1"/>
  <c r="M218" i="1"/>
  <c r="N218" i="1" s="1"/>
  <c r="M687" i="1"/>
  <c r="N687" i="1" s="1"/>
  <c r="M361" i="1"/>
  <c r="N361" i="1" s="1"/>
  <c r="M298" i="1"/>
  <c r="N298" i="1" s="1"/>
  <c r="M237" i="1"/>
  <c r="N237" i="1" s="1"/>
  <c r="M133" i="1"/>
  <c r="N133" i="1" s="1"/>
  <c r="M604" i="1"/>
  <c r="N604" i="1" s="1"/>
  <c r="M148" i="1"/>
  <c r="N148" i="1" s="1"/>
  <c r="M359" i="1"/>
  <c r="N359" i="1" s="1"/>
  <c r="M288" i="1"/>
  <c r="N288" i="1" s="1"/>
  <c r="M208" i="1"/>
  <c r="N208" i="1" s="1"/>
  <c r="M69" i="1"/>
  <c r="N69" i="1" s="1"/>
  <c r="M317" i="1"/>
  <c r="N317" i="1" s="1"/>
  <c r="M387" i="1"/>
  <c r="N387" i="1" s="1"/>
  <c r="M308" i="1"/>
  <c r="N308" i="1" s="1"/>
  <c r="M242" i="1"/>
  <c r="N242" i="1" s="1"/>
  <c r="M176" i="1"/>
  <c r="N176" i="1" s="1"/>
  <c r="M443" i="1"/>
  <c r="N443" i="1" s="1"/>
  <c r="M9" i="1"/>
  <c r="N9" i="1" s="1"/>
  <c r="M322" i="1"/>
  <c r="N322" i="1" s="1"/>
  <c r="M264" i="1"/>
  <c r="N264" i="1" s="1"/>
  <c r="M198" i="1"/>
  <c r="N198" i="1" s="1"/>
  <c r="M113" i="1"/>
  <c r="N113" i="1" s="1"/>
  <c r="M608" i="1"/>
  <c r="N608" i="1" s="1"/>
  <c r="M266" i="1"/>
  <c r="N266" i="1" s="1"/>
  <c r="M349" i="1"/>
  <c r="N349" i="1" s="1"/>
  <c r="M278" i="1"/>
  <c r="N278" i="1" s="1"/>
  <c r="M205" i="1"/>
  <c r="N205" i="1" s="1"/>
  <c r="M58" i="1"/>
  <c r="N58" i="1" s="1"/>
  <c r="M588" i="1"/>
  <c r="N588" i="1" s="1"/>
  <c r="M135" i="1"/>
  <c r="N135" i="1" s="1"/>
  <c r="M75" i="1"/>
  <c r="N75" i="1" s="1"/>
  <c r="M11" i="1"/>
  <c r="N11" i="1" s="1"/>
  <c r="M646" i="1"/>
  <c r="N646" i="1" s="1"/>
  <c r="M475" i="1"/>
  <c r="N475" i="1" s="1"/>
  <c r="M164" i="1"/>
  <c r="N164" i="1" s="1"/>
  <c r="M104" i="1"/>
  <c r="N104" i="1" s="1"/>
  <c r="M32" i="1"/>
  <c r="N32" i="1" s="1"/>
  <c r="M630" i="1"/>
  <c r="N630" i="1" s="1"/>
  <c r="M524" i="1"/>
  <c r="N524" i="1" s="1"/>
  <c r="M154" i="1"/>
  <c r="N154" i="1" s="1"/>
  <c r="M87" i="1"/>
  <c r="N87" i="1" s="1"/>
  <c r="M15" i="1"/>
  <c r="N15" i="1" s="1"/>
  <c r="M598" i="1"/>
  <c r="N598" i="1" s="1"/>
  <c r="M459" i="1"/>
  <c r="N459" i="1" s="1"/>
  <c r="M139" i="1"/>
  <c r="N139" i="1" s="1"/>
  <c r="M56" i="1"/>
  <c r="N56" i="1" s="1"/>
  <c r="M705" i="1"/>
  <c r="N705" i="1" s="1"/>
  <c r="M574" i="1"/>
  <c r="N574" i="1" s="1"/>
  <c r="M420" i="1"/>
  <c r="N420" i="1" s="1"/>
  <c r="M100" i="1"/>
  <c r="N100" i="1" s="1"/>
  <c r="M28" i="1"/>
  <c r="N28" i="1" s="1"/>
  <c r="M640" i="1"/>
  <c r="N640" i="1" s="1"/>
  <c r="M507" i="1"/>
  <c r="N507" i="1" s="1"/>
  <c r="M396" i="1"/>
  <c r="N396" i="1" s="1"/>
  <c r="M378" i="1"/>
  <c r="N378" i="1" s="1"/>
  <c r="M389" i="1"/>
  <c r="N389" i="1" s="1"/>
  <c r="M232" i="1"/>
  <c r="N232" i="1" s="1"/>
  <c r="M397" i="1"/>
  <c r="N397" i="1" s="1"/>
  <c r="M319" i="1"/>
  <c r="N319" i="1" s="1"/>
  <c r="M246" i="1"/>
  <c r="N246" i="1" s="1"/>
  <c r="M173" i="1"/>
  <c r="N173" i="1" s="1"/>
  <c r="M680" i="1"/>
  <c r="N680" i="1" s="1"/>
  <c r="M204" i="1"/>
  <c r="N204" i="1" s="1"/>
  <c r="M670" i="1"/>
  <c r="N670" i="1" s="1"/>
  <c r="M353" i="1"/>
  <c r="N353" i="1" s="1"/>
  <c r="M290" i="1"/>
  <c r="N290" i="1" s="1"/>
  <c r="M224" i="1"/>
  <c r="N224" i="1" s="1"/>
  <c r="M125" i="1"/>
  <c r="N125" i="1" s="1"/>
  <c r="M477" i="1"/>
  <c r="N477" i="1" s="1"/>
  <c r="M48" i="1"/>
  <c r="N48" i="1" s="1"/>
  <c r="M351" i="1"/>
  <c r="N351" i="1" s="1"/>
  <c r="M273" i="1"/>
  <c r="N273" i="1" s="1"/>
  <c r="M200" i="1"/>
  <c r="N200" i="1" s="1"/>
  <c r="M61" i="1"/>
  <c r="N61" i="1" s="1"/>
  <c r="M297" i="1"/>
  <c r="N297" i="1" s="1"/>
  <c r="M373" i="1"/>
  <c r="N373" i="1" s="1"/>
  <c r="M302" i="1"/>
  <c r="N302" i="1" s="1"/>
  <c r="M228" i="1"/>
  <c r="N228" i="1" s="1"/>
  <c r="M138" i="1"/>
  <c r="N138" i="1" s="1"/>
  <c r="M412" i="1"/>
  <c r="N412" i="1" s="1"/>
  <c r="M517" i="1"/>
  <c r="N517" i="1" s="1"/>
  <c r="M314" i="1"/>
  <c r="N314" i="1" s="1"/>
  <c r="M256" i="1"/>
  <c r="N256" i="1" s="1"/>
  <c r="M190" i="1"/>
  <c r="N190" i="1" s="1"/>
  <c r="M106" i="1"/>
  <c r="N106" i="1" s="1"/>
  <c r="M549" i="1"/>
  <c r="N549" i="1" s="1"/>
  <c r="M216" i="1"/>
  <c r="N216" i="1" s="1"/>
  <c r="M343" i="1"/>
  <c r="N343" i="1" s="1"/>
  <c r="M270" i="1"/>
  <c r="N270" i="1" s="1"/>
  <c r="M197" i="1"/>
  <c r="N197" i="1" s="1"/>
  <c r="M36" i="1"/>
  <c r="N36" i="1" s="1"/>
  <c r="M570" i="1"/>
  <c r="N570" i="1" s="1"/>
  <c r="M127" i="1"/>
  <c r="N127" i="1" s="1"/>
  <c r="M68" i="1"/>
  <c r="N68" i="1" s="1"/>
  <c r="M712" i="1"/>
  <c r="N712" i="1" s="1"/>
  <c r="M622" i="1"/>
  <c r="N622" i="1" s="1"/>
  <c r="M468" i="1"/>
  <c r="N468" i="1" s="1"/>
  <c r="M156" i="1"/>
  <c r="N156" i="1" s="1"/>
  <c r="M97" i="1"/>
  <c r="N97" i="1" s="1"/>
  <c r="M25" i="1"/>
  <c r="N25" i="1" s="1"/>
  <c r="M626" i="1"/>
  <c r="N626" i="1" s="1"/>
  <c r="M499" i="1"/>
  <c r="N499" i="1" s="1"/>
  <c r="M147" i="1"/>
  <c r="N147" i="1" s="1"/>
  <c r="M80" i="1"/>
  <c r="N80" i="1" s="1"/>
  <c r="M8" i="1"/>
  <c r="N8" i="1" s="1"/>
  <c r="M589" i="1"/>
  <c r="N589" i="1" s="1"/>
  <c r="M452" i="1"/>
  <c r="N452" i="1" s="1"/>
  <c r="M131" i="1"/>
  <c r="N131" i="1" s="1"/>
  <c r="M50" i="1"/>
  <c r="N50" i="1" s="1"/>
  <c r="M695" i="1"/>
  <c r="N695" i="1" s="1"/>
  <c r="M566" i="1"/>
  <c r="N566" i="1" s="1"/>
  <c r="M167" i="1"/>
  <c r="N167" i="1" s="1"/>
  <c r="M92" i="1"/>
  <c r="N92" i="1" s="1"/>
  <c r="M20" i="1"/>
  <c r="N20" i="1" s="1"/>
  <c r="M618" i="1"/>
  <c r="N618" i="1" s="1"/>
  <c r="M501" i="1"/>
  <c r="N501" i="1" s="1"/>
  <c r="M340" i="1"/>
  <c r="N340" i="1" s="1"/>
  <c r="M375" i="1"/>
  <c r="N375" i="1" s="1"/>
  <c r="M377" i="1"/>
  <c r="N377" i="1" s="1"/>
  <c r="M225" i="1"/>
  <c r="N225" i="1" s="1"/>
  <c r="M467" i="1"/>
  <c r="N467" i="1" s="1"/>
  <c r="M403" i="1"/>
  <c r="N403" i="1" s="1"/>
  <c r="M267" i="1"/>
  <c r="N267" i="1" s="1"/>
  <c r="M63" i="1"/>
  <c r="N63" i="1" s="1"/>
  <c r="M388" i="1"/>
  <c r="N388" i="1" s="1"/>
  <c r="M243" i="1"/>
  <c r="N243" i="1" s="1"/>
  <c r="M656" i="1"/>
  <c r="N656" i="1" s="1"/>
  <c r="M338" i="1"/>
  <c r="N338" i="1" s="1"/>
  <c r="M207" i="1"/>
  <c r="N207" i="1" s="1"/>
  <c r="M223" i="1"/>
  <c r="N223" i="1" s="1"/>
  <c r="M294" i="1"/>
  <c r="N294" i="1" s="1"/>
  <c r="M160" i="1"/>
  <c r="N160" i="1" s="1"/>
  <c r="M453" i="1"/>
  <c r="N453" i="1" s="1"/>
  <c r="M321" i="1"/>
  <c r="N321" i="1" s="1"/>
  <c r="M136" i="1"/>
  <c r="N136" i="1" s="1"/>
  <c r="M410" i="1"/>
  <c r="N410" i="1" s="1"/>
  <c r="M40" i="1"/>
  <c r="N40" i="1" s="1"/>
  <c r="M556" i="1"/>
  <c r="N556" i="1" s="1"/>
  <c r="M134" i="1"/>
  <c r="N134" i="1" s="1"/>
  <c r="M702" i="1"/>
  <c r="N702" i="1" s="1"/>
  <c r="M402" i="1"/>
  <c r="N402" i="1" s="1"/>
  <c r="M51" i="1"/>
  <c r="N51" i="1" s="1"/>
  <c r="M541" i="1"/>
  <c r="N541" i="1" s="1"/>
  <c r="M94" i="1"/>
  <c r="N94" i="1" s="1"/>
  <c r="M664" i="1"/>
  <c r="N664" i="1" s="1"/>
  <c r="M137" i="1"/>
  <c r="N137" i="1" s="1"/>
  <c r="M714" i="1"/>
  <c r="N714" i="1" s="1"/>
  <c r="M426" i="1"/>
  <c r="N426" i="1" s="1"/>
  <c r="M292" i="1"/>
  <c r="N292" i="1" s="1"/>
  <c r="M262" i="1"/>
  <c r="N262" i="1" s="1"/>
  <c r="M354" i="1"/>
  <c r="N354" i="1" s="1"/>
  <c r="M195" i="1"/>
  <c r="N195" i="1" s="1"/>
  <c r="M226" i="1"/>
  <c r="N226" i="1" s="1"/>
  <c r="M368" i="1"/>
  <c r="N368" i="1" s="1"/>
  <c r="M245" i="1"/>
  <c r="N245" i="1" s="1"/>
  <c r="M704" i="1"/>
  <c r="N704" i="1" s="1"/>
  <c r="M366" i="1"/>
  <c r="N366" i="1" s="1"/>
  <c r="M215" i="1"/>
  <c r="N215" i="1" s="1"/>
  <c r="M444" i="1"/>
  <c r="N444" i="1" s="1"/>
  <c r="M315" i="1"/>
  <c r="N315" i="1" s="1"/>
  <c r="M183" i="1"/>
  <c r="N183" i="1" s="1"/>
  <c r="M101" i="1"/>
  <c r="N101" i="1" s="1"/>
  <c r="M271" i="1"/>
  <c r="N271" i="1" s="1"/>
  <c r="M121" i="1"/>
  <c r="N121" i="1" s="1"/>
  <c r="M310" i="1"/>
  <c r="N310" i="1" s="1"/>
  <c r="M285" i="1"/>
  <c r="N285" i="1" s="1"/>
  <c r="M66" i="1"/>
  <c r="N66" i="1" s="1"/>
  <c r="M143" i="1"/>
  <c r="N143" i="1" s="1"/>
  <c r="M18" i="1"/>
  <c r="N18" i="1" s="1"/>
  <c r="M493" i="1"/>
  <c r="N493" i="1" s="1"/>
  <c r="M111" i="1"/>
  <c r="N111" i="1" s="1"/>
  <c r="M638" i="1"/>
  <c r="N638" i="1" s="1"/>
  <c r="M162" i="1"/>
  <c r="N162" i="1" s="1"/>
  <c r="M23" i="1"/>
  <c r="N23" i="1" s="1"/>
  <c r="M485" i="1"/>
  <c r="N485" i="1" s="1"/>
  <c r="M64" i="1"/>
  <c r="N64" i="1" s="1"/>
  <c r="M628" i="1"/>
  <c r="N628" i="1" s="1"/>
  <c r="M114" i="1"/>
  <c r="N114" i="1" s="1"/>
  <c r="M655" i="1"/>
  <c r="N655" i="1" s="1"/>
  <c r="M404" i="1"/>
  <c r="N404" i="1" s="1"/>
  <c r="M392" i="1"/>
  <c r="N392" i="1" s="1"/>
  <c r="M299" i="1"/>
  <c r="N299" i="1" s="1"/>
  <c r="M110" i="1"/>
  <c r="N110" i="1" s="1"/>
  <c r="M174" i="1"/>
  <c r="N174" i="1" s="1"/>
  <c r="M341" i="1"/>
  <c r="N341" i="1" s="1"/>
  <c r="M202" i="1"/>
  <c r="N202" i="1" s="1"/>
  <c r="M289" i="1"/>
  <c r="N289" i="1" s="1"/>
  <c r="M331" i="1"/>
  <c r="N331" i="1" s="1"/>
  <c r="M184" i="1"/>
  <c r="N184" i="1" s="1"/>
  <c r="M244" i="1"/>
  <c r="N244" i="1" s="1"/>
  <c r="M287" i="1"/>
  <c r="N287" i="1" s="1"/>
  <c r="M99" i="1"/>
  <c r="N99" i="1" s="1"/>
  <c r="M372" i="1"/>
  <c r="N372" i="1" s="1"/>
  <c r="M241" i="1"/>
  <c r="N241" i="1" s="1"/>
  <c r="M6" i="1"/>
  <c r="N6" i="1" s="1"/>
  <c r="M93" i="1"/>
  <c r="N93" i="1" s="1"/>
  <c r="M255" i="1"/>
  <c r="N255" i="1" s="1"/>
  <c r="M21" i="1"/>
  <c r="N21" i="1" s="1"/>
  <c r="M112" i="1"/>
  <c r="N112" i="1" s="1"/>
  <c r="M693" i="1"/>
  <c r="N693" i="1" s="1"/>
  <c r="M436" i="1"/>
  <c r="N436" i="1" s="1"/>
  <c r="M82" i="1"/>
  <c r="N82" i="1" s="1"/>
  <c r="M612" i="1"/>
  <c r="N612" i="1" s="1"/>
  <c r="M696" i="1"/>
  <c r="N696" i="1" s="1"/>
  <c r="M421" i="1"/>
  <c r="N421" i="1" s="1"/>
  <c r="M37" i="1"/>
  <c r="N37" i="1" s="1"/>
  <c r="M516" i="1"/>
  <c r="N516" i="1" s="1"/>
  <c r="M77" i="1"/>
  <c r="N77" i="1" s="1"/>
  <c r="M277" i="1"/>
  <c r="N277" i="1" s="1"/>
  <c r="M196" i="1"/>
  <c r="N196" i="1" s="1"/>
  <c r="M312" i="1"/>
  <c r="N312" i="1" s="1"/>
  <c r="M118" i="1"/>
  <c r="N118" i="1" s="1"/>
  <c r="M188" i="1"/>
  <c r="N188" i="1" s="1"/>
  <c r="M347" i="1"/>
  <c r="N347" i="1" s="1"/>
  <c r="M210" i="1"/>
  <c r="N210" i="1" s="1"/>
  <c r="M325" i="1"/>
  <c r="N325" i="1" s="1"/>
  <c r="M339" i="1"/>
  <c r="N339" i="1" s="1"/>
  <c r="M192" i="1"/>
  <c r="N192" i="1" s="1"/>
  <c r="M274" i="1"/>
  <c r="N274" i="1" s="1"/>
  <c r="M295" i="1"/>
  <c r="N295" i="1" s="1"/>
  <c r="M130" i="1"/>
  <c r="N130" i="1" s="1"/>
  <c r="M386" i="1"/>
  <c r="N386" i="1" s="1"/>
  <c r="M249" i="1"/>
  <c r="N249" i="1" s="1"/>
  <c r="M52" i="1"/>
  <c r="N52" i="1" s="1"/>
  <c r="M171" i="1"/>
  <c r="N171" i="1" s="1"/>
  <c r="M263" i="1"/>
  <c r="N263" i="1" s="1"/>
  <c r="M29" i="1"/>
  <c r="N29" i="1" s="1"/>
  <c r="M120" i="1"/>
  <c r="N120" i="1" s="1"/>
  <c r="M698" i="1"/>
  <c r="N698" i="1" s="1"/>
  <c r="M461" i="1"/>
  <c r="N461" i="1" s="1"/>
  <c r="M89" i="1"/>
  <c r="N89" i="1" s="1"/>
  <c r="M621" i="1"/>
  <c r="N621" i="1" s="1"/>
  <c r="M140" i="1"/>
  <c r="N140" i="1" s="1"/>
  <c r="M706" i="1"/>
  <c r="N706" i="1" s="1"/>
  <c r="M428" i="1"/>
  <c r="N428" i="1" s="1"/>
  <c r="M44" i="1"/>
  <c r="N44" i="1" s="1"/>
  <c r="M558" i="1"/>
  <c r="N558" i="1" s="1"/>
  <c r="M85" i="1"/>
  <c r="N85" i="1" s="1"/>
  <c r="M614" i="1"/>
  <c r="N614" i="1" s="1"/>
  <c r="M166" i="1"/>
  <c r="N166" i="1" s="1"/>
  <c r="M132" i="1"/>
  <c r="N132" i="1" s="1"/>
  <c r="M605" i="1"/>
  <c r="N605" i="1" s="1"/>
  <c r="M384" i="1"/>
  <c r="N384" i="1" s="1"/>
  <c r="M88" i="1"/>
  <c r="N88" i="1" s="1"/>
  <c r="M291" i="1"/>
  <c r="N291" i="1" s="1"/>
  <c r="M103" i="1"/>
  <c r="N103" i="1" s="1"/>
  <c r="M158" i="1"/>
  <c r="N158" i="1" s="1"/>
  <c r="M333" i="1"/>
  <c r="N333" i="1" s="1"/>
  <c r="M194" i="1"/>
  <c r="N194" i="1" s="1"/>
  <c r="M259" i="1"/>
  <c r="N259" i="1" s="1"/>
  <c r="M324" i="1"/>
  <c r="N324" i="1" s="1"/>
  <c r="M177" i="1"/>
  <c r="N177" i="1" s="1"/>
  <c r="M201" i="1"/>
  <c r="N201" i="1" s="1"/>
  <c r="M280" i="1"/>
  <c r="N280" i="1" s="1"/>
  <c r="M91" i="1"/>
  <c r="N91" i="1" s="1"/>
  <c r="M357" i="1"/>
  <c r="N357" i="1" s="1"/>
  <c r="M234" i="1"/>
  <c r="N234" i="1" s="1"/>
  <c r="M713" i="1"/>
  <c r="N713" i="1" s="1"/>
  <c r="M385" i="1"/>
  <c r="N385" i="1" s="1"/>
  <c r="M248" i="1"/>
  <c r="N248" i="1" s="1"/>
  <c r="M694" i="1"/>
  <c r="N694" i="1" s="1"/>
  <c r="M105" i="1"/>
  <c r="N105" i="1" s="1"/>
  <c r="M679" i="1"/>
  <c r="N679" i="1" s="1"/>
  <c r="M418" i="1"/>
  <c r="N418" i="1" s="1"/>
  <c r="M74" i="1"/>
  <c r="N74" i="1" s="1"/>
  <c r="M591" i="1"/>
  <c r="N591" i="1" s="1"/>
  <c r="M124" i="1"/>
  <c r="N124" i="1" s="1"/>
  <c r="M678" i="1"/>
  <c r="N678" i="1" s="1"/>
  <c r="M169" i="1"/>
  <c r="N169" i="1" s="1"/>
  <c r="M30" i="1"/>
  <c r="N30" i="1" s="1"/>
  <c r="M508" i="1"/>
  <c r="N508" i="1" s="1"/>
  <c r="M70" i="1"/>
  <c r="N70" i="1" s="1"/>
  <c r="M557" i="1"/>
  <c r="N557" i="1" s="1"/>
  <c r="M391" i="1"/>
  <c r="N391" i="1" s="1"/>
  <c r="M238" i="1"/>
  <c r="N238" i="1" s="1"/>
  <c r="M547" i="1"/>
  <c r="N547" i="1" s="1"/>
  <c r="M78" i="1"/>
  <c r="N78" i="1" s="1"/>
  <c r="M24" i="1"/>
  <c r="N24" i="1" s="1"/>
  <c r="M221" i="1"/>
  <c r="N221" i="1" s="1"/>
  <c r="M307" i="1"/>
  <c r="N307" i="1" s="1"/>
  <c r="P307" i="1" s="1"/>
  <c r="M525" i="1"/>
  <c r="N525" i="1" s="1"/>
  <c r="M336" i="1"/>
  <c r="N336" i="1" s="1"/>
  <c r="M564" i="1"/>
  <c r="N564" i="1" s="1"/>
  <c r="M60" i="1"/>
  <c r="N60" i="1" s="1"/>
  <c r="M149" i="1"/>
  <c r="N149" i="1" s="1"/>
  <c r="M492" i="1"/>
  <c r="N492" i="1" s="1"/>
  <c r="M582" i="1"/>
  <c r="N582" i="1" s="1"/>
  <c r="M116" i="1"/>
  <c r="N116" i="1" s="1"/>
  <c r="M159" i="1"/>
  <c r="N159" i="1" s="1"/>
  <c r="M483" i="1"/>
  <c r="N483" i="1" s="1"/>
  <c r="M320" i="1"/>
  <c r="N320" i="1" s="1"/>
  <c r="M606" i="1"/>
  <c r="N606" i="1" s="1"/>
  <c r="M268" i="1"/>
  <c r="N268" i="1" s="1"/>
  <c r="M19" i="1"/>
  <c r="N19" i="1" s="1"/>
  <c r="M718" i="1"/>
  <c r="N718" i="1" s="1"/>
  <c r="M304" i="1"/>
  <c r="N304" i="1" s="1"/>
  <c r="M141" i="1"/>
  <c r="N141" i="1" s="1"/>
  <c r="M178" i="1"/>
  <c r="N178" i="1" s="1"/>
  <c r="M296" i="1"/>
  <c r="N296" i="1" s="1"/>
  <c r="M76" i="1"/>
  <c r="N76" i="1" s="1"/>
  <c r="M491" i="1"/>
  <c r="N491" i="1" s="1"/>
  <c r="M250" i="1"/>
  <c r="N250" i="1" s="1"/>
  <c r="M572" i="1"/>
  <c r="N572" i="1" s="1"/>
  <c r="M329" i="1"/>
  <c r="N329" i="1" s="1"/>
  <c r="M206" i="1"/>
  <c r="N206" i="1" s="1"/>
  <c r="M620" i="1"/>
  <c r="N620" i="1" s="1"/>
  <c r="M356" i="1"/>
  <c r="N356" i="1" s="1"/>
  <c r="M219" i="1"/>
  <c r="N219" i="1" s="1"/>
  <c r="M600" i="1"/>
  <c r="N600" i="1" s="1"/>
  <c r="M83" i="1"/>
  <c r="N83" i="1" s="1"/>
  <c r="M653" i="1"/>
  <c r="N653" i="1" s="1"/>
  <c r="M172" i="1"/>
  <c r="N172" i="1" s="1"/>
  <c r="M53" i="1"/>
  <c r="N53" i="1" s="1"/>
  <c r="M531" i="1"/>
  <c r="N531" i="1" s="1"/>
  <c r="M95" i="1"/>
  <c r="N95" i="1" s="1"/>
  <c r="M607" i="1"/>
  <c r="N607" i="1" s="1"/>
  <c r="M146" i="1"/>
  <c r="N146" i="1" s="1"/>
  <c r="M710" i="1"/>
  <c r="N710" i="1" s="1"/>
  <c r="M427" i="1"/>
  <c r="N427" i="1" s="1"/>
  <c r="M35" i="1"/>
  <c r="N35" i="1" s="1"/>
  <c r="M515" i="1"/>
  <c r="N515" i="1" s="1"/>
  <c r="M335" i="1"/>
  <c r="N335" i="1" s="1"/>
  <c r="M634" i="1"/>
  <c r="N634" i="1" s="1"/>
  <c r="M282" i="1"/>
  <c r="N282" i="1" s="1"/>
  <c r="M684" i="1"/>
  <c r="N684" i="1" s="1"/>
  <c r="M258" i="1"/>
  <c r="N258" i="1" s="1"/>
  <c r="M365" i="1"/>
  <c r="N365" i="1" s="1"/>
  <c r="M332" i="1"/>
  <c r="N332" i="1" s="1"/>
  <c r="M182" i="1"/>
  <c r="N182" i="1" s="1"/>
  <c r="M189" i="1"/>
  <c r="N189" i="1" s="1"/>
  <c r="M596" i="1"/>
  <c r="N596" i="1" s="1"/>
  <c r="M17" i="1"/>
  <c r="N17" i="1" s="1"/>
  <c r="M65" i="1"/>
  <c r="N65" i="1" s="1"/>
  <c r="M677" i="1"/>
  <c r="N677" i="1" s="1"/>
  <c r="M13" i="1"/>
  <c r="N13" i="1" s="1"/>
  <c r="M370" i="1"/>
  <c r="N370" i="1" s="1"/>
  <c r="M623" i="1"/>
  <c r="N623" i="1" s="1"/>
  <c r="M500" i="1"/>
  <c r="N500" i="1" s="1"/>
  <c r="M460" i="1"/>
  <c r="N460" i="1" s="1"/>
  <c r="M358" i="1"/>
  <c r="N358" i="1" s="1"/>
  <c r="M668" i="1"/>
  <c r="N668" i="1" s="1"/>
  <c r="M327" i="1"/>
  <c r="N327" i="1" s="1"/>
  <c r="M251" i="1"/>
  <c r="N251" i="1" s="1"/>
  <c r="M328" i="1"/>
  <c r="N328" i="1" s="1"/>
  <c r="M57" i="1"/>
  <c r="N57" i="1" s="1"/>
  <c r="M469" i="1"/>
  <c r="N469" i="1" s="1"/>
  <c r="M383" i="1"/>
  <c r="N383" i="1" s="1"/>
  <c r="M16" i="1"/>
  <c r="N16" i="1" s="1"/>
  <c r="M181" i="1"/>
  <c r="N181" i="1" s="1"/>
  <c r="M551" i="1"/>
  <c r="N551" i="1" s="1"/>
  <c r="M231" i="1"/>
  <c r="N231" i="1" s="1"/>
  <c r="M108" i="1"/>
  <c r="N108" i="1" s="1"/>
  <c r="M47" i="1"/>
  <c r="N47" i="1" s="1"/>
  <c r="M451" i="1"/>
  <c r="N451" i="1" s="1"/>
  <c r="M252" i="1"/>
  <c r="N252" i="1" s="1"/>
  <c r="M592" i="1"/>
  <c r="N592" i="1" s="1"/>
  <c r="M151" i="1"/>
  <c r="N151" i="1" s="1"/>
  <c r="M168" i="1"/>
  <c r="N168" i="1" s="1"/>
  <c r="M10" i="1"/>
  <c r="N10" i="1" s="1"/>
  <c r="M214" i="1"/>
  <c r="N214" i="1" s="1"/>
  <c r="M275" i="1"/>
  <c r="N275" i="1" s="1"/>
  <c r="M301" i="1"/>
  <c r="N301" i="1" s="1"/>
  <c r="M142" i="1"/>
  <c r="N142" i="1" s="1"/>
  <c r="M5" i="1"/>
  <c r="N5" i="1" s="1"/>
  <c r="M71" i="1"/>
  <c r="N71" i="1" s="1"/>
  <c r="M476" i="1"/>
  <c r="N476" i="1" s="1"/>
  <c r="M580" i="1"/>
  <c r="N580" i="1" s="1"/>
  <c r="P353" i="1"/>
  <c r="O353" i="1"/>
  <c r="O307" i="1" l="1"/>
  <c r="O161" i="1"/>
  <c r="O43" i="1"/>
  <c r="P698" i="1"/>
  <c r="O698" i="1"/>
  <c r="P453" i="1"/>
  <c r="O453" i="1"/>
  <c r="O626" i="1"/>
  <c r="P626" i="1"/>
  <c r="P477" i="1"/>
  <c r="O477" i="1"/>
  <c r="O411" i="1"/>
  <c r="P411" i="1"/>
  <c r="P423" i="1"/>
  <c r="O423" i="1"/>
  <c r="O512" i="1"/>
  <c r="P512" i="1"/>
  <c r="O609" i="1"/>
  <c r="P609" i="1"/>
  <c r="P399" i="1"/>
  <c r="O399" i="1"/>
  <c r="O527" i="1"/>
  <c r="P527" i="1"/>
  <c r="P699" i="1"/>
  <c r="O699" i="1"/>
  <c r="O678" i="1"/>
  <c r="P678" i="1"/>
  <c r="P696" i="1"/>
  <c r="O696" i="1"/>
  <c r="O638" i="1"/>
  <c r="P638" i="1"/>
  <c r="P702" i="1"/>
  <c r="O702" i="1"/>
  <c r="O459" i="1"/>
  <c r="P459" i="1"/>
  <c r="O615" i="1"/>
  <c r="P615" i="1"/>
  <c r="O624" i="1"/>
  <c r="P624" i="1"/>
  <c r="O584" i="1"/>
  <c r="P584" i="1"/>
  <c r="O535" i="1"/>
  <c r="P535" i="1"/>
  <c r="O625" i="1"/>
  <c r="P625" i="1"/>
  <c r="O504" i="1"/>
  <c r="P504" i="1"/>
  <c r="O460" i="1"/>
  <c r="P460" i="1"/>
  <c r="Q459" i="1" s="1"/>
  <c r="O596" i="1"/>
  <c r="P596" i="1"/>
  <c r="P634" i="1"/>
  <c r="O634" i="1"/>
  <c r="O564" i="1"/>
  <c r="P564" i="1"/>
  <c r="P428" i="1"/>
  <c r="O428" i="1"/>
  <c r="O612" i="1"/>
  <c r="P612" i="1"/>
  <c r="O655" i="1"/>
  <c r="P655" i="1"/>
  <c r="Q654" i="1" s="1"/>
  <c r="P714" i="1"/>
  <c r="O714" i="1"/>
  <c r="O618" i="1"/>
  <c r="P618" i="1"/>
  <c r="Q617" i="1" s="1"/>
  <c r="O452" i="1"/>
  <c r="P452" i="1"/>
  <c r="O598" i="1"/>
  <c r="P598" i="1"/>
  <c r="Q597" i="1" s="1"/>
  <c r="O435" i="1"/>
  <c r="P435" i="1"/>
  <c r="P532" i="1"/>
  <c r="O532" i="1"/>
  <c r="P484" i="1"/>
  <c r="O484" i="1"/>
  <c r="P671" i="1"/>
  <c r="O671" i="1"/>
  <c r="P666" i="1"/>
  <c r="O666" i="1"/>
  <c r="O575" i="1"/>
  <c r="P575" i="1"/>
  <c r="O617" i="1"/>
  <c r="P617" i="1"/>
  <c r="P629" i="1"/>
  <c r="O629" i="1"/>
  <c r="O536" i="1"/>
  <c r="P536" i="1"/>
  <c r="P526" i="1"/>
  <c r="O526" i="1"/>
  <c r="P565" i="1"/>
  <c r="O565" i="1"/>
  <c r="O441" i="1"/>
  <c r="P441" i="1"/>
  <c r="Q440" i="1" s="1"/>
  <c r="P599" i="1"/>
  <c r="O599" i="1"/>
  <c r="O528" i="1"/>
  <c r="P528" i="1"/>
  <c r="O472" i="1"/>
  <c r="P472" i="1"/>
  <c r="P595" i="1"/>
  <c r="O595" i="1"/>
  <c r="O425" i="1"/>
  <c r="P425" i="1"/>
  <c r="O611" i="1"/>
  <c r="P611" i="1"/>
  <c r="O513" i="1"/>
  <c r="P513" i="1"/>
  <c r="O424" i="1"/>
  <c r="P424" i="1"/>
  <c r="Q423" i="1" s="1"/>
  <c r="O700" i="1"/>
  <c r="P700" i="1"/>
  <c r="Q699" i="1" s="1"/>
  <c r="P569" i="1"/>
  <c r="O569" i="1"/>
  <c r="P438" i="1"/>
  <c r="O438" i="1"/>
  <c r="P647" i="1"/>
  <c r="O647" i="1"/>
  <c r="P494" i="1"/>
  <c r="O494" i="1"/>
  <c r="O668" i="1"/>
  <c r="P668" i="1"/>
  <c r="P509" i="1"/>
  <c r="O509" i="1"/>
  <c r="P540" i="1"/>
  <c r="O540" i="1"/>
  <c r="P669" i="1"/>
  <c r="O669" i="1"/>
  <c r="O639" i="1"/>
  <c r="P639" i="1"/>
  <c r="O627" i="1"/>
  <c r="P627" i="1"/>
  <c r="O538" i="1"/>
  <c r="P538" i="1"/>
  <c r="Q537" i="1" s="1"/>
  <c r="P632" i="1"/>
  <c r="O632" i="1"/>
  <c r="O529" i="1"/>
  <c r="P529" i="1"/>
  <c r="Q528" i="1" s="1"/>
  <c r="O607" i="1"/>
  <c r="P607" i="1"/>
  <c r="O704" i="1"/>
  <c r="P704" i="1"/>
  <c r="P640" i="1"/>
  <c r="O640" i="1"/>
  <c r="O652" i="1"/>
  <c r="P652" i="1"/>
  <c r="O545" i="1"/>
  <c r="P545" i="1"/>
  <c r="P577" i="1"/>
  <c r="O577" i="1"/>
  <c r="P447" i="1"/>
  <c r="O447" i="1"/>
  <c r="O479" i="1"/>
  <c r="P479" i="1"/>
  <c r="O442" i="1"/>
  <c r="P442" i="1"/>
  <c r="O715" i="1"/>
  <c r="P715" i="1"/>
  <c r="Q714" i="1" s="1"/>
  <c r="P578" i="1"/>
  <c r="O578" i="1"/>
  <c r="O451" i="1"/>
  <c r="P451" i="1"/>
  <c r="P469" i="1"/>
  <c r="O469" i="1"/>
  <c r="O500" i="1"/>
  <c r="P500" i="1"/>
  <c r="O531" i="1"/>
  <c r="P531" i="1"/>
  <c r="O620" i="1"/>
  <c r="P620" i="1"/>
  <c r="O483" i="1"/>
  <c r="P483" i="1"/>
  <c r="O591" i="1"/>
  <c r="P591" i="1"/>
  <c r="Q590" i="1" s="1"/>
  <c r="P713" i="1"/>
  <c r="O713" i="1"/>
  <c r="P605" i="1"/>
  <c r="O605" i="1"/>
  <c r="O706" i="1"/>
  <c r="P706" i="1"/>
  <c r="P493" i="1"/>
  <c r="O493" i="1"/>
  <c r="P556" i="1"/>
  <c r="O556" i="1"/>
  <c r="P403" i="1"/>
  <c r="O403" i="1"/>
  <c r="P589" i="1"/>
  <c r="O589" i="1"/>
  <c r="P397" i="1"/>
  <c r="O397" i="1"/>
  <c r="O475" i="1"/>
  <c r="P475" i="1"/>
  <c r="P445" i="1"/>
  <c r="O445" i="1"/>
  <c r="O662" i="1"/>
  <c r="P662" i="1"/>
  <c r="P590" i="1"/>
  <c r="Q589" i="1" s="1"/>
  <c r="O590" i="1"/>
  <c r="O644" i="1"/>
  <c r="P644" i="1"/>
  <c r="O394" i="1"/>
  <c r="P394" i="1"/>
  <c r="P437" i="1"/>
  <c r="O437" i="1"/>
  <c r="P429" i="1"/>
  <c r="Q428" i="1" s="1"/>
  <c r="O429" i="1"/>
  <c r="O409" i="1"/>
  <c r="P409" i="1"/>
  <c r="P562" i="1"/>
  <c r="O562" i="1"/>
  <c r="O522" i="1"/>
  <c r="P522" i="1"/>
  <c r="P454" i="1"/>
  <c r="Q453" i="1" s="1"/>
  <c r="O454" i="1"/>
  <c r="O560" i="1"/>
  <c r="P560" i="1"/>
  <c r="P709" i="1"/>
  <c r="O709" i="1"/>
  <c r="O701" i="1"/>
  <c r="P701" i="1"/>
  <c r="P430" i="1"/>
  <c r="Q429" i="1" s="1"/>
  <c r="O430" i="1"/>
  <c r="O586" i="1"/>
  <c r="P586" i="1"/>
  <c r="P514" i="1"/>
  <c r="Q513" i="1" s="1"/>
  <c r="O514" i="1"/>
  <c r="O465" i="1"/>
  <c r="P465" i="1"/>
  <c r="O707" i="1"/>
  <c r="P707" i="1"/>
  <c r="Q706" i="1" s="1"/>
  <c r="P583" i="1"/>
  <c r="O583" i="1"/>
  <c r="O407" i="1"/>
  <c r="P407" i="1"/>
  <c r="O594" i="1"/>
  <c r="P594" i="1"/>
  <c r="P502" i="1"/>
  <c r="O502" i="1"/>
  <c r="O417" i="1"/>
  <c r="P417" i="1"/>
  <c r="O690" i="1"/>
  <c r="P690" i="1"/>
  <c r="P550" i="1"/>
  <c r="O550" i="1"/>
  <c r="O434" i="1"/>
  <c r="P434" i="1"/>
  <c r="O610" i="1"/>
  <c r="P610" i="1"/>
  <c r="Q609" i="1" s="1"/>
  <c r="O480" i="1"/>
  <c r="P480" i="1"/>
  <c r="Q479" i="1" s="1"/>
  <c r="O558" i="1"/>
  <c r="P558" i="1"/>
  <c r="P421" i="1"/>
  <c r="Q420" i="1" s="1"/>
  <c r="O421" i="1"/>
  <c r="O402" i="1"/>
  <c r="P402" i="1"/>
  <c r="P507" i="1"/>
  <c r="O507" i="1"/>
  <c r="O676" i="1"/>
  <c r="P676" i="1"/>
  <c r="O448" i="1"/>
  <c r="P448" i="1"/>
  <c r="Q447" i="1" s="1"/>
  <c r="O482" i="1"/>
  <c r="P482" i="1"/>
  <c r="O457" i="1"/>
  <c r="P457" i="1"/>
  <c r="Q456" i="1" s="1"/>
  <c r="O456" i="1"/>
  <c r="P456" i="1"/>
  <c r="P581" i="1"/>
  <c r="O581" i="1"/>
  <c r="O547" i="1"/>
  <c r="P547" i="1"/>
  <c r="P404" i="1"/>
  <c r="Q403" i="1" s="1"/>
  <c r="O404" i="1"/>
  <c r="O426" i="1"/>
  <c r="P426" i="1"/>
  <c r="P501" i="1"/>
  <c r="O501" i="1"/>
  <c r="O570" i="1"/>
  <c r="P570" i="1"/>
  <c r="Q569" i="1" s="1"/>
  <c r="O711" i="1"/>
  <c r="P711" i="1"/>
  <c r="P603" i="1"/>
  <c r="O603" i="1"/>
  <c r="O616" i="1"/>
  <c r="P616" i="1"/>
  <c r="Q615" i="1" s="1"/>
  <c r="O449" i="1"/>
  <c r="P449" i="1"/>
  <c r="O659" i="1"/>
  <c r="P659" i="1"/>
  <c r="P525" i="1"/>
  <c r="O525" i="1"/>
  <c r="P557" i="1"/>
  <c r="Q556" i="1" s="1"/>
  <c r="O557" i="1"/>
  <c r="O436" i="1"/>
  <c r="P436" i="1"/>
  <c r="Q435" i="1" s="1"/>
  <c r="O628" i="1"/>
  <c r="P628" i="1"/>
  <c r="Q627" i="1" s="1"/>
  <c r="O664" i="1"/>
  <c r="P664" i="1"/>
  <c r="O467" i="1"/>
  <c r="P467" i="1"/>
  <c r="O468" i="1"/>
  <c r="P468" i="1"/>
  <c r="P517" i="1"/>
  <c r="O517" i="1"/>
  <c r="P420" i="1"/>
  <c r="O420" i="1"/>
  <c r="P646" i="1"/>
  <c r="O646" i="1"/>
  <c r="P443" i="1"/>
  <c r="Q442" i="1" s="1"/>
  <c r="O443" i="1"/>
  <c r="P687" i="1"/>
  <c r="O687" i="1"/>
  <c r="O636" i="1"/>
  <c r="P636" i="1"/>
  <c r="P405" i="1"/>
  <c r="Q404" i="1" s="1"/>
  <c r="O405" i="1"/>
  <c r="P576" i="1"/>
  <c r="O576" i="1"/>
  <c r="O672" i="1"/>
  <c r="P672" i="1"/>
  <c r="P518" i="1"/>
  <c r="O518" i="1"/>
  <c r="P455" i="1"/>
  <c r="Q454" i="1" s="1"/>
  <c r="O455" i="1"/>
  <c r="O673" i="1"/>
  <c r="P673" i="1"/>
  <c r="O432" i="1"/>
  <c r="P432" i="1"/>
  <c r="Q431" i="1" s="1"/>
  <c r="O708" i="1"/>
  <c r="P708" i="1"/>
  <c r="P511" i="1"/>
  <c r="O511" i="1"/>
  <c r="P667" i="1"/>
  <c r="Q666" i="1" s="1"/>
  <c r="O667" i="1"/>
  <c r="O665" i="1"/>
  <c r="P665" i="1"/>
  <c r="Q664" i="1" s="1"/>
  <c r="O681" i="1"/>
  <c r="P681" i="1"/>
  <c r="P717" i="1"/>
  <c r="Q716" i="1" s="1"/>
  <c r="O717" i="1"/>
  <c r="O571" i="1"/>
  <c r="P571" i="1"/>
  <c r="Q570" i="1" s="1"/>
  <c r="O506" i="1"/>
  <c r="P506" i="1"/>
  <c r="O440" i="1"/>
  <c r="P440" i="1"/>
  <c r="O697" i="1"/>
  <c r="P697" i="1"/>
  <c r="Q696" i="1" s="1"/>
  <c r="O552" i="1"/>
  <c r="P552" i="1"/>
  <c r="P544" i="1"/>
  <c r="O544" i="1"/>
  <c r="O498" i="1"/>
  <c r="P498" i="1"/>
  <c r="P414" i="1"/>
  <c r="O414" i="1"/>
  <c r="O648" i="1"/>
  <c r="P648" i="1"/>
  <c r="O546" i="1"/>
  <c r="P546" i="1"/>
  <c r="Q545" i="1" s="1"/>
  <c r="O431" i="1"/>
  <c r="P431" i="1"/>
  <c r="O593" i="1"/>
  <c r="P593" i="1"/>
  <c r="Q592" i="1" s="1"/>
  <c r="O473" i="1"/>
  <c r="P473" i="1"/>
  <c r="Q472" i="1" s="1"/>
  <c r="O491" i="1"/>
  <c r="P491" i="1"/>
  <c r="O588" i="1"/>
  <c r="P588" i="1"/>
  <c r="P579" i="1"/>
  <c r="Q578" i="1" s="1"/>
  <c r="O579" i="1"/>
  <c r="O601" i="1"/>
  <c r="P601" i="1"/>
  <c r="O519" i="1"/>
  <c r="P519" i="1"/>
  <c r="Q518" i="1" s="1"/>
  <c r="P633" i="1"/>
  <c r="Q632" i="1" s="1"/>
  <c r="O633" i="1"/>
  <c r="O466" i="1"/>
  <c r="P466" i="1"/>
  <c r="Q465" i="1" s="1"/>
  <c r="P592" i="1"/>
  <c r="O592" i="1"/>
  <c r="O606" i="1"/>
  <c r="P606" i="1"/>
  <c r="Q605" i="1" s="1"/>
  <c r="O395" i="1"/>
  <c r="P395" i="1"/>
  <c r="P548" i="1"/>
  <c r="O548" i="1"/>
  <c r="O471" i="1"/>
  <c r="P471" i="1"/>
  <c r="Q470" i="1" s="1"/>
  <c r="O520" i="1"/>
  <c r="P520" i="1"/>
  <c r="Q519" i="1" s="1"/>
  <c r="O463" i="1"/>
  <c r="P463" i="1"/>
  <c r="O623" i="1"/>
  <c r="P623" i="1"/>
  <c r="O515" i="1"/>
  <c r="P515" i="1"/>
  <c r="Q514" i="1" s="1"/>
  <c r="O418" i="1"/>
  <c r="P418" i="1"/>
  <c r="P621" i="1"/>
  <c r="O621" i="1"/>
  <c r="P693" i="1"/>
  <c r="O693" i="1"/>
  <c r="O410" i="1"/>
  <c r="P410" i="1"/>
  <c r="Q409" i="1" s="1"/>
  <c r="O622" i="1"/>
  <c r="P622" i="1"/>
  <c r="Q621" i="1" s="1"/>
  <c r="O412" i="1"/>
  <c r="P412" i="1"/>
  <c r="O670" i="1"/>
  <c r="P670" i="1"/>
  <c r="Q669" i="1" s="1"/>
  <c r="O574" i="1"/>
  <c r="P574" i="1"/>
  <c r="O555" i="1"/>
  <c r="P555" i="1"/>
  <c r="P654" i="1"/>
  <c r="O654" i="1"/>
  <c r="O419" i="1"/>
  <c r="P419" i="1"/>
  <c r="O692" i="1"/>
  <c r="P692" i="1"/>
  <c r="P487" i="1"/>
  <c r="O487" i="1"/>
  <c r="P716" i="1"/>
  <c r="O716" i="1"/>
  <c r="O408" i="1"/>
  <c r="P408" i="1"/>
  <c r="Q407" i="1" s="1"/>
  <c r="P643" i="1"/>
  <c r="O643" i="1"/>
  <c r="O689" i="1"/>
  <c r="P689" i="1"/>
  <c r="P470" i="1"/>
  <c r="Q469" i="1" s="1"/>
  <c r="O470" i="1"/>
  <c r="P573" i="1"/>
  <c r="Q572" i="1" s="1"/>
  <c r="O573" i="1"/>
  <c r="O543" i="1"/>
  <c r="P543" i="1"/>
  <c r="P635" i="1"/>
  <c r="O635" i="1"/>
  <c r="O683" i="1"/>
  <c r="P683" i="1"/>
  <c r="P567" i="1"/>
  <c r="Q566" i="1" s="1"/>
  <c r="O567" i="1"/>
  <c r="P503" i="1"/>
  <c r="O503" i="1"/>
  <c r="O433" i="1"/>
  <c r="P433" i="1"/>
  <c r="Q432" i="1" s="1"/>
  <c r="O649" i="1"/>
  <c r="P649" i="1"/>
  <c r="O521" i="1"/>
  <c r="P521" i="1"/>
  <c r="Q520" i="1" s="1"/>
  <c r="P674" i="1"/>
  <c r="O674" i="1"/>
  <c r="P537" i="1"/>
  <c r="O537" i="1"/>
  <c r="O495" i="1"/>
  <c r="P495" i="1"/>
  <c r="Q494" i="1" s="1"/>
  <c r="P406" i="1"/>
  <c r="Q405" i="1" s="1"/>
  <c r="O406" i="1"/>
  <c r="P641" i="1"/>
  <c r="Q640" i="1" s="1"/>
  <c r="O641" i="1"/>
  <c r="O505" i="1"/>
  <c r="P505" i="1"/>
  <c r="O401" i="1"/>
  <c r="P401" i="1"/>
  <c r="P587" i="1"/>
  <c r="O587" i="1"/>
  <c r="P462" i="1"/>
  <c r="O462" i="1"/>
  <c r="P600" i="1"/>
  <c r="Q599" i="1" s="1"/>
  <c r="O600" i="1"/>
  <c r="O694" i="1"/>
  <c r="P694" i="1"/>
  <c r="O580" i="1"/>
  <c r="P580" i="1"/>
  <c r="Q579" i="1" s="1"/>
  <c r="P427" i="1"/>
  <c r="Q426" i="1" s="1"/>
  <c r="O427" i="1"/>
  <c r="P653" i="1"/>
  <c r="O653" i="1"/>
  <c r="O572" i="1"/>
  <c r="P572" i="1"/>
  <c r="P718" i="1"/>
  <c r="O718" i="1"/>
  <c r="O582" i="1"/>
  <c r="P582" i="1"/>
  <c r="P508" i="1"/>
  <c r="Q507" i="1" s="1"/>
  <c r="O508" i="1"/>
  <c r="P679" i="1"/>
  <c r="Q678" i="1" s="1"/>
  <c r="O679" i="1"/>
  <c r="O614" i="1"/>
  <c r="P614" i="1"/>
  <c r="Q613" i="1" s="1"/>
  <c r="P516" i="1"/>
  <c r="O516" i="1"/>
  <c r="P485" i="1"/>
  <c r="Q484" i="1" s="1"/>
  <c r="O485" i="1"/>
  <c r="P444" i="1"/>
  <c r="Q443" i="1" s="1"/>
  <c r="O444" i="1"/>
  <c r="P541" i="1"/>
  <c r="Q540" i="1" s="1"/>
  <c r="O541" i="1"/>
  <c r="O656" i="1"/>
  <c r="P656" i="1"/>
  <c r="P566" i="1"/>
  <c r="Q565" i="1" s="1"/>
  <c r="O566" i="1"/>
  <c r="O712" i="1"/>
  <c r="P712" i="1"/>
  <c r="P705" i="1"/>
  <c r="O705" i="1"/>
  <c r="P524" i="1"/>
  <c r="O524" i="1"/>
  <c r="O608" i="1"/>
  <c r="P608" i="1"/>
  <c r="Q607" i="1" s="1"/>
  <c r="O686" i="1"/>
  <c r="P686" i="1"/>
  <c r="P413" i="1"/>
  <c r="Q412" i="1" s="1"/>
  <c r="O413" i="1"/>
  <c r="O688" i="1"/>
  <c r="P688" i="1"/>
  <c r="Q687" i="1" s="1"/>
  <c r="O539" i="1"/>
  <c r="P539" i="1"/>
  <c r="O660" i="1"/>
  <c r="P660" i="1"/>
  <c r="O450" i="1"/>
  <c r="P450" i="1"/>
  <c r="P691" i="1"/>
  <c r="O691" i="1"/>
  <c r="O561" i="1"/>
  <c r="P561" i="1"/>
  <c r="P637" i="1"/>
  <c r="Q636" i="1" s="1"/>
  <c r="O637" i="1"/>
  <c r="O703" i="1"/>
  <c r="P703" i="1"/>
  <c r="Q702" i="1" s="1"/>
  <c r="O682" i="1"/>
  <c r="P682" i="1"/>
  <c r="Q681" i="1" s="1"/>
  <c r="O464" i="1"/>
  <c r="P464" i="1"/>
  <c r="Q463" i="1" s="1"/>
  <c r="O497" i="1"/>
  <c r="P497" i="1"/>
  <c r="O474" i="1"/>
  <c r="P474" i="1"/>
  <c r="O559" i="1"/>
  <c r="P559" i="1"/>
  <c r="Q558" i="1" s="1"/>
  <c r="O675" i="1"/>
  <c r="P675" i="1"/>
  <c r="Q674" i="1" s="1"/>
  <c r="O563" i="1"/>
  <c r="P563" i="1"/>
  <c r="Q562" i="1" s="1"/>
  <c r="O489" i="1"/>
  <c r="P489" i="1"/>
  <c r="P422" i="1"/>
  <c r="O422" i="1"/>
  <c r="P645" i="1"/>
  <c r="O645" i="1"/>
  <c r="P510" i="1"/>
  <c r="Q509" i="1" s="1"/>
  <c r="O510" i="1"/>
  <c r="O657" i="1"/>
  <c r="P657" i="1"/>
  <c r="P534" i="1"/>
  <c r="O534" i="1"/>
  <c r="O488" i="1"/>
  <c r="P488" i="1"/>
  <c r="Q487" i="1" s="1"/>
  <c r="O619" i="1"/>
  <c r="P619" i="1"/>
  <c r="O490" i="1"/>
  <c r="P490" i="1"/>
  <c r="Q489" i="1" s="1"/>
  <c r="O393" i="1"/>
  <c r="P393" i="1"/>
  <c r="P568" i="1"/>
  <c r="O568" i="1"/>
  <c r="O416" i="1"/>
  <c r="P416" i="1"/>
  <c r="O684" i="1"/>
  <c r="P684" i="1"/>
  <c r="Q683" i="1" s="1"/>
  <c r="O476" i="1"/>
  <c r="P476" i="1"/>
  <c r="Q475" i="1" s="1"/>
  <c r="P551" i="1"/>
  <c r="Q550" i="1" s="1"/>
  <c r="O551" i="1"/>
  <c r="P677" i="1"/>
  <c r="Q676" i="1" s="1"/>
  <c r="O677" i="1"/>
  <c r="P710" i="1"/>
  <c r="Q709" i="1" s="1"/>
  <c r="O710" i="1"/>
  <c r="O492" i="1"/>
  <c r="P492" i="1"/>
  <c r="Q491" i="1" s="1"/>
  <c r="P461" i="1"/>
  <c r="O461" i="1"/>
  <c r="O695" i="1"/>
  <c r="P695" i="1"/>
  <c r="Q694" i="1" s="1"/>
  <c r="O499" i="1"/>
  <c r="P499" i="1"/>
  <c r="Q498" i="1" s="1"/>
  <c r="P549" i="1"/>
  <c r="O549" i="1"/>
  <c r="P680" i="1"/>
  <c r="Q679" i="1" s="1"/>
  <c r="O680" i="1"/>
  <c r="O396" i="1"/>
  <c r="P396" i="1"/>
  <c r="Q395" i="1" s="1"/>
  <c r="P630" i="1"/>
  <c r="Q629" i="1" s="1"/>
  <c r="O630" i="1"/>
  <c r="O604" i="1"/>
  <c r="P604" i="1"/>
  <c r="Q603" i="1" s="1"/>
  <c r="P533" i="1"/>
  <c r="Q532" i="1" s="1"/>
  <c r="O533" i="1"/>
  <c r="P613" i="1"/>
  <c r="Q612" i="1" s="1"/>
  <c r="O613" i="1"/>
  <c r="P685" i="1"/>
  <c r="O685" i="1"/>
  <c r="O523" i="1"/>
  <c r="P523" i="1"/>
  <c r="Q522" i="1" s="1"/>
  <c r="P602" i="1"/>
  <c r="O602" i="1"/>
  <c r="O663" i="1"/>
  <c r="P663" i="1"/>
  <c r="Q662" i="1" s="1"/>
  <c r="P446" i="1"/>
  <c r="Q445" i="1" s="1"/>
  <c r="O446" i="1"/>
  <c r="O650" i="1"/>
  <c r="P650" i="1"/>
  <c r="Q649" i="1" s="1"/>
  <c r="P631" i="1"/>
  <c r="O631" i="1"/>
  <c r="P597" i="1"/>
  <c r="Q596" i="1" s="1"/>
  <c r="O597" i="1"/>
  <c r="P661" i="1"/>
  <c r="Q660" i="1" s="1"/>
  <c r="O661" i="1"/>
  <c r="P458" i="1"/>
  <c r="O458" i="1"/>
  <c r="O439" i="1"/>
  <c r="P439" i="1"/>
  <c r="Q438" i="1" s="1"/>
  <c r="P398" i="1"/>
  <c r="O398" i="1"/>
  <c r="P554" i="1"/>
  <c r="O554" i="1"/>
  <c r="O658" i="1"/>
  <c r="P658" i="1"/>
  <c r="P542" i="1"/>
  <c r="O542" i="1"/>
  <c r="P486" i="1"/>
  <c r="Q485" i="1" s="1"/>
  <c r="O486" i="1"/>
  <c r="O415" i="1"/>
  <c r="P415" i="1"/>
  <c r="Q414" i="1" s="1"/>
  <c r="O642" i="1"/>
  <c r="P642" i="1"/>
  <c r="Q641" i="1" s="1"/>
  <c r="O496" i="1"/>
  <c r="P496" i="1"/>
  <c r="Q495" i="1" s="1"/>
  <c r="P651" i="1"/>
  <c r="O651" i="1"/>
  <c r="O530" i="1"/>
  <c r="P530" i="1"/>
  <c r="Q529" i="1" s="1"/>
  <c r="P478" i="1"/>
  <c r="Q477" i="1" s="1"/>
  <c r="O478" i="1"/>
  <c r="O585" i="1"/>
  <c r="P585" i="1"/>
  <c r="Q584" i="1" s="1"/>
  <c r="O481" i="1"/>
  <c r="P481" i="1"/>
  <c r="O553" i="1"/>
  <c r="P553" i="1"/>
  <c r="O400" i="1"/>
  <c r="P400" i="1"/>
  <c r="O173" i="1"/>
  <c r="P173" i="1"/>
  <c r="O270" i="1"/>
  <c r="P270" i="1"/>
  <c r="O254" i="1"/>
  <c r="P254" i="1"/>
  <c r="Q253" i="1" s="1"/>
  <c r="O389" i="1"/>
  <c r="P389" i="1"/>
  <c r="O76" i="1"/>
  <c r="P76" i="1"/>
  <c r="O233" i="1"/>
  <c r="P233" i="1"/>
  <c r="O8" i="1"/>
  <c r="P8" i="1"/>
  <c r="Q7" i="1" s="1"/>
  <c r="O339" i="1"/>
  <c r="P339" i="1"/>
  <c r="O356" i="1"/>
  <c r="P356" i="1"/>
  <c r="O77" i="1"/>
  <c r="P77" i="1"/>
  <c r="O164" i="1"/>
  <c r="P164" i="1"/>
  <c r="O333" i="1"/>
  <c r="P333" i="1"/>
  <c r="O330" i="1"/>
  <c r="P330" i="1"/>
  <c r="O310" i="1"/>
  <c r="P310" i="1"/>
  <c r="O111" i="1"/>
  <c r="P111" i="1"/>
  <c r="O334" i="1"/>
  <c r="P334" i="1"/>
  <c r="Q333" i="1" s="1"/>
  <c r="O280" i="1"/>
  <c r="P280" i="1"/>
  <c r="O191" i="1"/>
  <c r="P191" i="1"/>
  <c r="O50" i="1"/>
  <c r="P50" i="1"/>
  <c r="O331" i="1"/>
  <c r="P331" i="1"/>
  <c r="O324" i="1"/>
  <c r="P324" i="1"/>
  <c r="O359" i="1"/>
  <c r="P359" i="1"/>
  <c r="O185" i="1"/>
  <c r="P185" i="1"/>
  <c r="O64" i="1"/>
  <c r="P64" i="1"/>
  <c r="O363" i="1"/>
  <c r="P363" i="1"/>
  <c r="O370" i="1"/>
  <c r="P370" i="1"/>
  <c r="O328" i="1"/>
  <c r="P328" i="1"/>
  <c r="O159" i="1"/>
  <c r="P159" i="1"/>
  <c r="O122" i="1"/>
  <c r="P122" i="1"/>
  <c r="O65" i="1"/>
  <c r="P65" i="1"/>
  <c r="O371" i="1"/>
  <c r="P371" i="1"/>
  <c r="Q370" i="1" s="1"/>
  <c r="O316" i="1"/>
  <c r="P316" i="1"/>
  <c r="O263" i="1"/>
  <c r="P263" i="1"/>
  <c r="O241" i="1"/>
  <c r="P241" i="1"/>
  <c r="O304" i="1"/>
  <c r="P304" i="1"/>
  <c r="O246" i="1"/>
  <c r="P246" i="1"/>
  <c r="O81" i="1"/>
  <c r="P81" i="1"/>
  <c r="O70" i="1"/>
  <c r="P70" i="1"/>
  <c r="O63" i="1"/>
  <c r="P63" i="1"/>
  <c r="O157" i="1"/>
  <c r="P157" i="1"/>
  <c r="O24" i="1"/>
  <c r="P24" i="1"/>
  <c r="O278" i="1"/>
  <c r="P278" i="1"/>
  <c r="O147" i="1"/>
  <c r="P147" i="1"/>
  <c r="O92" i="1"/>
  <c r="P92" i="1"/>
  <c r="O291" i="1"/>
  <c r="P291" i="1"/>
  <c r="O93" i="1"/>
  <c r="P93" i="1"/>
  <c r="O116" i="1"/>
  <c r="P116" i="1"/>
  <c r="O295" i="1"/>
  <c r="P295" i="1"/>
  <c r="O41" i="1"/>
  <c r="P41" i="1"/>
  <c r="O219" i="1"/>
  <c r="P219" i="1"/>
  <c r="O259" i="1"/>
  <c r="P259" i="1"/>
  <c r="O49" i="1"/>
  <c r="P49" i="1"/>
  <c r="O251" i="1"/>
  <c r="P251" i="1"/>
  <c r="O84" i="1"/>
  <c r="P84" i="1"/>
  <c r="O89" i="1"/>
  <c r="P89" i="1"/>
  <c r="O249" i="1"/>
  <c r="P249" i="1"/>
  <c r="O106" i="1"/>
  <c r="P106" i="1"/>
  <c r="O282" i="1"/>
  <c r="P282" i="1"/>
  <c r="O40" i="1"/>
  <c r="P40" i="1"/>
  <c r="O109" i="1"/>
  <c r="P109" i="1"/>
  <c r="O215" i="1"/>
  <c r="P215" i="1"/>
  <c r="O94" i="1"/>
  <c r="P94" i="1"/>
  <c r="Q93" i="1" s="1"/>
  <c r="O99" i="1"/>
  <c r="P99" i="1"/>
  <c r="O287" i="1"/>
  <c r="P287" i="1"/>
  <c r="O374" i="1"/>
  <c r="P374" i="1"/>
  <c r="O85" i="1"/>
  <c r="P85" i="1"/>
  <c r="Q84" i="1" s="1"/>
  <c r="O320" i="1"/>
  <c r="P320" i="1"/>
  <c r="Q319" i="1" s="1"/>
  <c r="O29" i="1"/>
  <c r="P29" i="1"/>
  <c r="O224" i="1"/>
  <c r="P224" i="1"/>
  <c r="O34" i="1"/>
  <c r="P34" i="1"/>
  <c r="O21" i="1"/>
  <c r="P21" i="1"/>
  <c r="O366" i="1"/>
  <c r="P366" i="1"/>
  <c r="O240" i="1"/>
  <c r="P240" i="1"/>
  <c r="O206" i="1"/>
  <c r="P206" i="1"/>
  <c r="O213" i="1"/>
  <c r="P213" i="1"/>
  <c r="O120" i="1"/>
  <c r="P120" i="1"/>
  <c r="O367" i="1"/>
  <c r="P367" i="1"/>
  <c r="O242" i="1"/>
  <c r="P242" i="1"/>
  <c r="Q241" i="1" s="1"/>
  <c r="O375" i="1"/>
  <c r="P375" i="1"/>
  <c r="Q374" i="1" s="1"/>
  <c r="O190" i="1"/>
  <c r="P190" i="1"/>
  <c r="O73" i="1"/>
  <c r="P73" i="1"/>
  <c r="O317" i="1"/>
  <c r="P317" i="1"/>
  <c r="O303" i="1"/>
  <c r="P303" i="1"/>
  <c r="Q302" i="1" s="1"/>
  <c r="O230" i="1"/>
  <c r="P230" i="1"/>
  <c r="O135" i="1"/>
  <c r="P135" i="1"/>
  <c r="O165" i="1"/>
  <c r="P165" i="1"/>
  <c r="O47" i="1"/>
  <c r="P47" i="1"/>
  <c r="O210" i="1"/>
  <c r="P210" i="1"/>
  <c r="Q209" i="1" s="1"/>
  <c r="O119" i="1"/>
  <c r="P119" i="1"/>
  <c r="O13" i="1"/>
  <c r="P13" i="1"/>
  <c r="O269" i="1"/>
  <c r="P269" i="1"/>
  <c r="O257" i="1"/>
  <c r="P257" i="1"/>
  <c r="O309" i="1"/>
  <c r="P309" i="1"/>
  <c r="O348" i="1"/>
  <c r="P348" i="1"/>
  <c r="O199" i="1"/>
  <c r="P199" i="1"/>
  <c r="O181" i="1"/>
  <c r="P181" i="1"/>
  <c r="O175" i="1"/>
  <c r="P175" i="1"/>
  <c r="O68" i="1"/>
  <c r="P68" i="1"/>
  <c r="O217" i="1"/>
  <c r="P217" i="1"/>
  <c r="Q216" i="1" s="1"/>
  <c r="O362" i="1"/>
  <c r="P362" i="1"/>
  <c r="O51" i="1"/>
  <c r="P51" i="1"/>
  <c r="O209" i="1"/>
  <c r="P209" i="1"/>
  <c r="O385" i="1"/>
  <c r="P385" i="1"/>
  <c r="O124" i="1"/>
  <c r="P124" i="1"/>
  <c r="O178" i="1"/>
  <c r="P178" i="1"/>
  <c r="O33" i="1"/>
  <c r="P33" i="1"/>
  <c r="O172" i="1"/>
  <c r="P172" i="1"/>
  <c r="O39" i="1"/>
  <c r="P39" i="1"/>
  <c r="O52" i="1"/>
  <c r="P52" i="1"/>
  <c r="O6" i="1"/>
  <c r="P6" i="1"/>
  <c r="O340" i="1"/>
  <c r="P340" i="1"/>
  <c r="O170" i="1"/>
  <c r="P170" i="1"/>
  <c r="O155" i="1"/>
  <c r="P155" i="1"/>
  <c r="O186" i="1"/>
  <c r="P186" i="1"/>
  <c r="O97" i="1"/>
  <c r="P97" i="1"/>
  <c r="Q96" i="1" s="1"/>
  <c r="O71" i="1"/>
  <c r="P71" i="1"/>
  <c r="Q70" i="1" s="1"/>
  <c r="O221" i="1"/>
  <c r="P221" i="1"/>
  <c r="O301" i="1"/>
  <c r="P301" i="1"/>
  <c r="O228" i="1"/>
  <c r="P228" i="1"/>
  <c r="O260" i="1"/>
  <c r="P260" i="1"/>
  <c r="O79" i="1"/>
  <c r="P79" i="1"/>
  <c r="Q78" i="1" s="1"/>
  <c r="O343" i="1"/>
  <c r="P343" i="1"/>
  <c r="O115" i="1"/>
  <c r="P115" i="1"/>
  <c r="O349" i="1"/>
  <c r="P349" i="1"/>
  <c r="Q348" i="1" s="1"/>
  <c r="O156" i="1"/>
  <c r="P156" i="1"/>
  <c r="Q155" i="1" s="1"/>
  <c r="O55" i="1"/>
  <c r="P55" i="1"/>
  <c r="O306" i="1"/>
  <c r="P306" i="1"/>
  <c r="O285" i="1"/>
  <c r="P285" i="1"/>
  <c r="O286" i="1"/>
  <c r="P286" i="1"/>
  <c r="O197" i="1"/>
  <c r="P197" i="1"/>
  <c r="O56" i="1"/>
  <c r="P56" i="1"/>
  <c r="Q55" i="1" s="1"/>
  <c r="O338" i="1"/>
  <c r="P338" i="1"/>
  <c r="O143" i="1"/>
  <c r="P143" i="1"/>
  <c r="O266" i="1"/>
  <c r="P266" i="1"/>
  <c r="O136" i="1"/>
  <c r="P136" i="1"/>
  <c r="Q135" i="1" s="1"/>
  <c r="O69" i="1"/>
  <c r="P69" i="1"/>
  <c r="Q68" i="1" s="1"/>
  <c r="O376" i="1"/>
  <c r="P376" i="1"/>
  <c r="O298" i="1"/>
  <c r="P298" i="1"/>
  <c r="O238" i="1"/>
  <c r="P238" i="1"/>
  <c r="Q237" i="1" s="1"/>
  <c r="O261" i="1"/>
  <c r="P261" i="1"/>
  <c r="Q260" i="1" s="1"/>
  <c r="O128" i="1"/>
  <c r="P128" i="1"/>
  <c r="O160" i="1"/>
  <c r="P160" i="1"/>
  <c r="O208" i="1"/>
  <c r="P208" i="1"/>
  <c r="O86" i="1"/>
  <c r="P86" i="1"/>
  <c r="Q85" i="1" s="1"/>
  <c r="O344" i="1"/>
  <c r="P344" i="1"/>
  <c r="Q343" i="1" s="1"/>
  <c r="O319" i="1"/>
  <c r="P319" i="1"/>
  <c r="O129" i="1"/>
  <c r="P129" i="1"/>
  <c r="Q128" i="1" s="1"/>
  <c r="O23" i="1"/>
  <c r="P23" i="1"/>
  <c r="O276" i="1"/>
  <c r="P276" i="1"/>
  <c r="Q275" i="1" s="1"/>
  <c r="O264" i="1"/>
  <c r="P264" i="1"/>
  <c r="O153" i="1"/>
  <c r="P153" i="1"/>
  <c r="O193" i="1"/>
  <c r="P193" i="1"/>
  <c r="O167" i="1"/>
  <c r="P167" i="1"/>
  <c r="Q166" i="1" s="1"/>
  <c r="O313" i="1"/>
  <c r="P313" i="1"/>
  <c r="O31" i="1"/>
  <c r="P31" i="1"/>
  <c r="O204" i="1"/>
  <c r="P204" i="1"/>
  <c r="O378" i="1"/>
  <c r="P378" i="1"/>
  <c r="O67" i="1"/>
  <c r="P67" i="1"/>
  <c r="O163" i="1"/>
  <c r="P163" i="1"/>
  <c r="O28" i="1"/>
  <c r="P28" i="1"/>
  <c r="O168" i="1"/>
  <c r="P168" i="1"/>
  <c r="Q167" i="1" s="1"/>
  <c r="O11" i="1"/>
  <c r="P11" i="1"/>
  <c r="O222" i="1"/>
  <c r="P222" i="1"/>
  <c r="Q221" i="1" s="1"/>
  <c r="O184" i="1"/>
  <c r="P184" i="1"/>
  <c r="O12" i="1"/>
  <c r="P12" i="1"/>
  <c r="Q11" i="1" s="1"/>
  <c r="O229" i="1"/>
  <c r="P229" i="1"/>
  <c r="O342" i="1"/>
  <c r="P342" i="1"/>
  <c r="O386" i="1"/>
  <c r="P386" i="1"/>
  <c r="O59" i="1"/>
  <c r="P59" i="1"/>
  <c r="O96" i="1"/>
  <c r="P96" i="1"/>
  <c r="O100" i="1"/>
  <c r="P100" i="1"/>
  <c r="Q99" i="1" s="1"/>
  <c r="O105" i="1"/>
  <c r="P105" i="1"/>
  <c r="O125" i="1"/>
  <c r="P125" i="1"/>
  <c r="O253" i="1"/>
  <c r="P253" i="1"/>
  <c r="O220" i="1"/>
  <c r="P220" i="1"/>
  <c r="Q219" i="1" s="1"/>
  <c r="O284" i="1"/>
  <c r="P284" i="1"/>
  <c r="O226" i="1"/>
  <c r="P226" i="1"/>
  <c r="Q225" i="1" s="1"/>
  <c r="O237" i="1"/>
  <c r="P237" i="1"/>
  <c r="O108" i="1"/>
  <c r="P108" i="1"/>
  <c r="Q107" i="1" s="1"/>
  <c r="O379" i="1"/>
  <c r="P379" i="1"/>
  <c r="O352" i="1"/>
  <c r="P352" i="1"/>
  <c r="O364" i="1"/>
  <c r="P364" i="1"/>
  <c r="O321" i="1"/>
  <c r="P321" i="1"/>
  <c r="Q320" i="1" s="1"/>
  <c r="O142" i="1"/>
  <c r="P142" i="1"/>
  <c r="O10" i="1"/>
  <c r="P10" i="1"/>
  <c r="O380" i="1"/>
  <c r="P380" i="1"/>
  <c r="O365" i="1"/>
  <c r="P365" i="1"/>
  <c r="Q364" i="1" s="1"/>
  <c r="O192" i="1"/>
  <c r="P192" i="1"/>
  <c r="Q191" i="1" s="1"/>
  <c r="O176" i="1"/>
  <c r="P176" i="1"/>
  <c r="Q175" i="1" s="1"/>
  <c r="O302" i="1"/>
  <c r="P302" i="1"/>
  <c r="Q301" i="1" s="1"/>
  <c r="O383" i="1"/>
  <c r="P383" i="1"/>
  <c r="Q382" i="1" s="1"/>
  <c r="O335" i="1"/>
  <c r="P335" i="1"/>
  <c r="Q334" i="1" s="1"/>
  <c r="O323" i="1"/>
  <c r="P323" i="1"/>
  <c r="O243" i="1"/>
  <c r="P243" i="1"/>
  <c r="Q242" i="1" s="1"/>
  <c r="O25" i="1"/>
  <c r="P25" i="1"/>
  <c r="Q24" i="1" s="1"/>
  <c r="O293" i="1"/>
  <c r="P293" i="1"/>
  <c r="O146" i="1"/>
  <c r="P146" i="1"/>
  <c r="O26" i="1"/>
  <c r="P26" i="1"/>
  <c r="O388" i="1"/>
  <c r="P388" i="1"/>
  <c r="O214" i="1"/>
  <c r="P214" i="1"/>
  <c r="O91" i="1"/>
  <c r="P91" i="1"/>
  <c r="Q90" i="1" s="1"/>
  <c r="O350" i="1"/>
  <c r="P350" i="1"/>
  <c r="O326" i="1"/>
  <c r="P326" i="1"/>
  <c r="O87" i="1"/>
  <c r="P87" i="1"/>
  <c r="Q86" i="1" s="1"/>
  <c r="O103" i="1"/>
  <c r="P103" i="1"/>
  <c r="O15" i="1"/>
  <c r="P15" i="1"/>
  <c r="O179" i="1"/>
  <c r="P179" i="1"/>
  <c r="Q178" i="1" s="1"/>
  <c r="O311" i="1"/>
  <c r="P311" i="1"/>
  <c r="Q310" i="1" s="1"/>
  <c r="O17" i="1"/>
  <c r="P17" i="1"/>
  <c r="O107" i="1"/>
  <c r="P107" i="1"/>
  <c r="O377" i="1"/>
  <c r="P377" i="1"/>
  <c r="Q376" i="1" s="1"/>
  <c r="O145" i="1"/>
  <c r="P145" i="1"/>
  <c r="O314" i="1"/>
  <c r="P314" i="1"/>
  <c r="Q313" i="1" s="1"/>
  <c r="O32" i="1"/>
  <c r="P32" i="1"/>
  <c r="O231" i="1"/>
  <c r="P231" i="1"/>
  <c r="O137" i="1"/>
  <c r="P137" i="1"/>
  <c r="O255" i="1"/>
  <c r="P255" i="1"/>
  <c r="Q254" i="1" s="1"/>
  <c r="O74" i="1"/>
  <c r="P74" i="1"/>
  <c r="O258" i="1"/>
  <c r="P258" i="1"/>
  <c r="O83" i="1"/>
  <c r="P83" i="1"/>
  <c r="O44" i="1"/>
  <c r="P44" i="1"/>
  <c r="Q43" i="1" s="1"/>
  <c r="O36" i="1"/>
  <c r="P36" i="1"/>
  <c r="O202" i="1"/>
  <c r="P202" i="1"/>
  <c r="O354" i="1"/>
  <c r="P354" i="1"/>
  <c r="Q353" i="1" s="1"/>
  <c r="O48" i="1"/>
  <c r="P48" i="1"/>
  <c r="Q47" i="1" s="1"/>
  <c r="O273" i="1"/>
  <c r="P273" i="1"/>
  <c r="O277" i="1"/>
  <c r="P277" i="1"/>
  <c r="Q276" i="1" s="1"/>
  <c r="O325" i="1"/>
  <c r="P325" i="1"/>
  <c r="Q324" i="1" s="1"/>
  <c r="O188" i="1"/>
  <c r="P188" i="1"/>
  <c r="Q187" i="1" s="1"/>
  <c r="O42" i="1"/>
  <c r="P42" i="1"/>
  <c r="O82" i="1"/>
  <c r="P82" i="1"/>
  <c r="Q81" i="1" s="1"/>
  <c r="O46" i="1"/>
  <c r="P46" i="1"/>
  <c r="O341" i="1"/>
  <c r="P341" i="1"/>
  <c r="Q340" i="1" s="1"/>
  <c r="O174" i="1"/>
  <c r="P174" i="1"/>
  <c r="O58" i="1"/>
  <c r="P58" i="1"/>
  <c r="O200" i="1"/>
  <c r="P200" i="1"/>
  <c r="O53" i="1"/>
  <c r="P53" i="1"/>
  <c r="Q52" i="1" s="1"/>
  <c r="O372" i="1"/>
  <c r="P372" i="1"/>
  <c r="O248" i="1"/>
  <c r="P248" i="1"/>
  <c r="O117" i="1"/>
  <c r="P117" i="1"/>
  <c r="O149" i="1"/>
  <c r="P149" i="1"/>
  <c r="Q148" i="1" s="1"/>
  <c r="O22" i="1"/>
  <c r="P22" i="1"/>
  <c r="O288" i="1"/>
  <c r="P288" i="1"/>
  <c r="O256" i="1"/>
  <c r="P256" i="1"/>
  <c r="O126" i="1"/>
  <c r="P126" i="1"/>
  <c r="Q125" i="1" s="1"/>
  <c r="O78" i="1"/>
  <c r="P78" i="1"/>
  <c r="Q77" i="1" s="1"/>
  <c r="O80" i="1"/>
  <c r="P80" i="1"/>
  <c r="Q79" i="1" s="1"/>
  <c r="O19" i="1"/>
  <c r="P19" i="1"/>
  <c r="O308" i="1"/>
  <c r="P308" i="1"/>
  <c r="Q307" i="1" s="1"/>
  <c r="O138" i="1"/>
  <c r="P138" i="1"/>
  <c r="O384" i="1"/>
  <c r="P384" i="1"/>
  <c r="Q383" i="1" s="1"/>
  <c r="O239" i="1"/>
  <c r="P239" i="1"/>
  <c r="O98" i="1"/>
  <c r="P98" i="1"/>
  <c r="Q97" i="1" s="1"/>
  <c r="O357" i="1"/>
  <c r="P357" i="1"/>
  <c r="O299" i="1"/>
  <c r="P299" i="1"/>
  <c r="Q298" i="1" s="1"/>
  <c r="O152" i="1"/>
  <c r="P152" i="1"/>
  <c r="O37" i="1"/>
  <c r="P37" i="1"/>
  <c r="Q36" i="1" s="1"/>
  <c r="O368" i="1"/>
  <c r="P368" i="1"/>
  <c r="O283" i="1"/>
  <c r="P283" i="1"/>
  <c r="Q282" i="1" s="1"/>
  <c r="O369" i="1"/>
  <c r="P369" i="1"/>
  <c r="Q368" i="1" s="1"/>
  <c r="O154" i="1"/>
  <c r="P154" i="1"/>
  <c r="Q153" i="1" s="1"/>
  <c r="O187" i="1"/>
  <c r="P187" i="1"/>
  <c r="Q186" i="1" s="1"/>
  <c r="O9" i="1"/>
  <c r="P9" i="1"/>
  <c r="Q8" i="1" s="1"/>
  <c r="O169" i="1"/>
  <c r="P169" i="1"/>
  <c r="O300" i="1"/>
  <c r="P300" i="1"/>
  <c r="Q299" i="1" s="1"/>
  <c r="O315" i="1"/>
  <c r="P315" i="1"/>
  <c r="O101" i="1"/>
  <c r="P101" i="1"/>
  <c r="Q100" i="1" s="1"/>
  <c r="O140" i="1"/>
  <c r="P140" i="1"/>
  <c r="O236" i="1"/>
  <c r="P236" i="1"/>
  <c r="O27" i="1"/>
  <c r="P27" i="1"/>
  <c r="Q26" i="1" s="1"/>
  <c r="O35" i="1"/>
  <c r="P35" i="1"/>
  <c r="Q34" i="1" s="1"/>
  <c r="O294" i="1"/>
  <c r="P294" i="1"/>
  <c r="Q293" i="1" s="1"/>
  <c r="O66" i="1"/>
  <c r="P66" i="1"/>
  <c r="Q65" i="1" s="1"/>
  <c r="O216" i="1"/>
  <c r="P216" i="1"/>
  <c r="O252" i="1"/>
  <c r="P252" i="1"/>
  <c r="Q251" i="1" s="1"/>
  <c r="O75" i="1"/>
  <c r="P75" i="1"/>
  <c r="Q74" i="1" s="1"/>
  <c r="O203" i="1"/>
  <c r="P203" i="1"/>
  <c r="Q202" i="1" s="1"/>
  <c r="O265" i="1"/>
  <c r="P265" i="1"/>
  <c r="Q264" i="1" s="1"/>
  <c r="O134" i="1"/>
  <c r="P134" i="1"/>
  <c r="Q133" i="1" s="1"/>
  <c r="O102" i="1"/>
  <c r="P102" i="1"/>
  <c r="O158" i="1"/>
  <c r="P158" i="1"/>
  <c r="O267" i="1"/>
  <c r="P267" i="1"/>
  <c r="Q266" i="1" s="1"/>
  <c r="O150" i="1"/>
  <c r="P150" i="1"/>
  <c r="Q149" i="1" s="1"/>
  <c r="O262" i="1"/>
  <c r="P262" i="1"/>
  <c r="Q261" i="1" s="1"/>
  <c r="O201" i="1"/>
  <c r="P201" i="1"/>
  <c r="O290" i="1"/>
  <c r="P290" i="1"/>
  <c r="O272" i="1"/>
  <c r="P272" i="1"/>
  <c r="Q271" i="1" s="1"/>
  <c r="O5" i="1"/>
  <c r="P5" i="1"/>
  <c r="O279" i="1"/>
  <c r="P279" i="1"/>
  <c r="Q278" i="1" s="1"/>
  <c r="O7" i="1"/>
  <c r="P7" i="1"/>
  <c r="Q6" i="1" s="1"/>
  <c r="O268" i="1"/>
  <c r="P268" i="1"/>
  <c r="Q267" i="1" s="1"/>
  <c r="O144" i="1"/>
  <c r="P144" i="1"/>
  <c r="Q143" i="1" s="1"/>
  <c r="O296" i="1"/>
  <c r="P296" i="1"/>
  <c r="O183" i="1"/>
  <c r="P183" i="1"/>
  <c r="O61" i="1"/>
  <c r="P61" i="1"/>
  <c r="O312" i="1"/>
  <c r="P312" i="1"/>
  <c r="Q311" i="1" s="1"/>
  <c r="O212" i="1"/>
  <c r="P212" i="1"/>
  <c r="Q211" i="1" s="1"/>
  <c r="O223" i="1"/>
  <c r="P223" i="1"/>
  <c r="O130" i="1"/>
  <c r="P130" i="1"/>
  <c r="Q129" i="1" s="1"/>
  <c r="O373" i="1"/>
  <c r="P373" i="1"/>
  <c r="Q372" i="1" s="1"/>
  <c r="O381" i="1"/>
  <c r="P381" i="1"/>
  <c r="Q380" i="1" s="1"/>
  <c r="O166" i="1"/>
  <c r="P166" i="1"/>
  <c r="Q165" i="1" s="1"/>
  <c r="O196" i="1"/>
  <c r="P196" i="1"/>
  <c r="O141" i="1"/>
  <c r="P141" i="1"/>
  <c r="Q140" i="1" s="1"/>
  <c r="O88" i="1"/>
  <c r="P88" i="1"/>
  <c r="O382" i="1"/>
  <c r="P382" i="1"/>
  <c r="O162" i="1"/>
  <c r="P162" i="1"/>
  <c r="Q161" i="1" s="1"/>
  <c r="O54" i="1"/>
  <c r="P54" i="1"/>
  <c r="O322" i="1"/>
  <c r="P322" i="1"/>
  <c r="Q321" i="1" s="1"/>
  <c r="O205" i="1"/>
  <c r="P205" i="1"/>
  <c r="O351" i="1"/>
  <c r="P351" i="1"/>
  <c r="Q350" i="1" s="1"/>
  <c r="O390" i="1"/>
  <c r="P390" i="1"/>
  <c r="Q389" i="1" s="1"/>
  <c r="O247" i="1"/>
  <c r="P247" i="1"/>
  <c r="O104" i="1"/>
  <c r="P104" i="1"/>
  <c r="O227" i="1"/>
  <c r="P227" i="1"/>
  <c r="Q226" i="1" s="1"/>
  <c r="O337" i="1"/>
  <c r="P337" i="1"/>
  <c r="O358" i="1"/>
  <c r="P358" i="1"/>
  <c r="Q357" i="1" s="1"/>
  <c r="O148" i="1"/>
  <c r="P148" i="1"/>
  <c r="O180" i="1"/>
  <c r="P180" i="1"/>
  <c r="Q179" i="1" s="1"/>
  <c r="O361" i="1"/>
  <c r="P361" i="1"/>
  <c r="O131" i="1"/>
  <c r="P131" i="1"/>
  <c r="Q130" i="1" s="1"/>
  <c r="O275" i="1"/>
  <c r="P275" i="1"/>
  <c r="O305" i="1"/>
  <c r="P305" i="1"/>
  <c r="Q304" i="1" s="1"/>
  <c r="O95" i="1"/>
  <c r="P95" i="1"/>
  <c r="Q94" i="1" s="1"/>
  <c r="O347" i="1"/>
  <c r="P347" i="1"/>
  <c r="O123" i="1"/>
  <c r="P123" i="1"/>
  <c r="O195" i="1"/>
  <c r="P195" i="1"/>
  <c r="O20" i="1"/>
  <c r="P20" i="1"/>
  <c r="Q19" i="1" s="1"/>
  <c r="O289" i="1"/>
  <c r="P289" i="1"/>
  <c r="Q288" i="1" s="1"/>
  <c r="O112" i="1"/>
  <c r="P112" i="1"/>
  <c r="O391" i="1"/>
  <c r="P391" i="1"/>
  <c r="O387" i="1"/>
  <c r="P387" i="1"/>
  <c r="Q386" i="1" s="1"/>
  <c r="O171" i="1"/>
  <c r="P171" i="1"/>
  <c r="O250" i="1"/>
  <c r="P250" i="1"/>
  <c r="O218" i="1"/>
  <c r="P218" i="1"/>
  <c r="Q217" i="1" s="1"/>
  <c r="O127" i="1"/>
  <c r="P127" i="1"/>
  <c r="O30" i="1"/>
  <c r="P30" i="1"/>
  <c r="O332" i="1"/>
  <c r="P332" i="1"/>
  <c r="O360" i="1"/>
  <c r="P360" i="1"/>
  <c r="Q359" i="1" s="1"/>
  <c r="O118" i="1"/>
  <c r="P118" i="1"/>
  <c r="Q117" i="1" s="1"/>
  <c r="O110" i="1"/>
  <c r="P110" i="1"/>
  <c r="O133" i="1"/>
  <c r="P133" i="1"/>
  <c r="O189" i="1"/>
  <c r="P189" i="1"/>
  <c r="Q188" i="1" s="1"/>
  <c r="O182" i="1"/>
  <c r="P182" i="1"/>
  <c r="Q181" i="1" s="1"/>
  <c r="O207" i="1"/>
  <c r="P207" i="1"/>
  <c r="Q206" i="1" s="1"/>
  <c r="O90" i="1"/>
  <c r="P90" i="1"/>
  <c r="O355" i="1"/>
  <c r="P355" i="1"/>
  <c r="O235" i="1"/>
  <c r="P235" i="1"/>
  <c r="O345" i="1"/>
  <c r="P345" i="1"/>
  <c r="Q344" i="1" s="1"/>
  <c r="O245" i="1"/>
  <c r="P245" i="1"/>
  <c r="O114" i="1"/>
  <c r="P114" i="1"/>
  <c r="Q113" i="1" s="1"/>
  <c r="O392" i="1"/>
  <c r="P392" i="1"/>
  <c r="O297" i="1"/>
  <c r="P297" i="1"/>
  <c r="Q296" i="1" s="1"/>
  <c r="O292" i="1"/>
  <c r="P292" i="1"/>
  <c r="Q291" i="1" s="1"/>
  <c r="O232" i="1"/>
  <c r="P232" i="1"/>
  <c r="Q231" i="1" s="1"/>
  <c r="O62" i="1"/>
  <c r="P62" i="1"/>
  <c r="O38" i="1"/>
  <c r="P38" i="1"/>
  <c r="Q37" i="1" s="1"/>
  <c r="O18" i="1"/>
  <c r="P18" i="1"/>
  <c r="O274" i="1"/>
  <c r="P274" i="1"/>
  <c r="Q273" i="1" s="1"/>
  <c r="O198" i="1"/>
  <c r="P198" i="1"/>
  <c r="Q197" i="1" s="1"/>
  <c r="O194" i="1"/>
  <c r="P194" i="1"/>
  <c r="O318" i="1"/>
  <c r="P318" i="1"/>
  <c r="Q317" i="1" s="1"/>
  <c r="O244" i="1"/>
  <c r="P244" i="1"/>
  <c r="Q243" i="1" s="1"/>
  <c r="O151" i="1"/>
  <c r="P151" i="1"/>
  <c r="O14" i="1"/>
  <c r="P14" i="1"/>
  <c r="Q13" i="1" s="1"/>
  <c r="O271" i="1"/>
  <c r="P271" i="1"/>
  <c r="Q270" i="1" s="1"/>
  <c r="O234" i="1"/>
  <c r="P234" i="1"/>
  <c r="Q233" i="1" s="1"/>
  <c r="O72" i="1"/>
  <c r="P72" i="1"/>
  <c r="Q71" i="1" s="1"/>
  <c r="O336" i="1"/>
  <c r="P336" i="1"/>
  <c r="O211" i="1"/>
  <c r="P211" i="1"/>
  <c r="O57" i="1"/>
  <c r="P57" i="1"/>
  <c r="Q56" i="1" s="1"/>
  <c r="O121" i="1"/>
  <c r="P121" i="1"/>
  <c r="Q120" i="1" s="1"/>
  <c r="O346" i="1"/>
  <c r="P346" i="1"/>
  <c r="Q345" i="1" s="1"/>
  <c r="O139" i="1"/>
  <c r="P139" i="1"/>
  <c r="Q138" i="1" s="1"/>
  <c r="O132" i="1"/>
  <c r="P132" i="1"/>
  <c r="Q131" i="1" s="1"/>
  <c r="O329" i="1"/>
  <c r="P329" i="1"/>
  <c r="O45" i="1"/>
  <c r="P45" i="1"/>
  <c r="Q44" i="1" s="1"/>
  <c r="O225" i="1"/>
  <c r="P225" i="1"/>
  <c r="Q224" i="1" s="1"/>
  <c r="O281" i="1"/>
  <c r="P281" i="1"/>
  <c r="Q280" i="1" s="1"/>
  <c r="O60" i="1"/>
  <c r="P60" i="1"/>
  <c r="O327" i="1"/>
  <c r="P327" i="1"/>
  <c r="Q326" i="1" s="1"/>
  <c r="O113" i="1"/>
  <c r="P113" i="1"/>
  <c r="Q112" i="1" s="1"/>
  <c r="O177" i="1"/>
  <c r="P177" i="1"/>
  <c r="Q176" i="1" s="1"/>
  <c r="O16" i="1"/>
  <c r="P16" i="1"/>
  <c r="Q15" i="1" s="1"/>
  <c r="Q335" i="1" l="1"/>
  <c r="Q193" i="1"/>
  <c r="Q29" i="1"/>
  <c r="Q170" i="1"/>
  <c r="Q87" i="1"/>
  <c r="Q157" i="1"/>
  <c r="Q102" i="1"/>
  <c r="Q145" i="1"/>
  <c r="Q124" i="1"/>
  <c r="Q142" i="1"/>
  <c r="Q285" i="1"/>
  <c r="Q366" i="1"/>
  <c r="Q601" i="1"/>
  <c r="Q460" i="1"/>
  <c r="Q644" i="1"/>
  <c r="Q652" i="1"/>
  <c r="Q536" i="1"/>
  <c r="Q457" i="1"/>
  <c r="Q690" i="1"/>
  <c r="Q515" i="1"/>
  <c r="Q673" i="1"/>
  <c r="Q575" i="1"/>
  <c r="Q354" i="1"/>
  <c r="Q287" i="1"/>
  <c r="Q230" i="1"/>
  <c r="Q325" i="1"/>
  <c r="Q152" i="1"/>
  <c r="Q46" i="1"/>
  <c r="Q20" i="1"/>
  <c r="Q39" i="1"/>
  <c r="Q184" i="1"/>
  <c r="Q49" i="1"/>
  <c r="Q552" i="1"/>
  <c r="Q656" i="1"/>
  <c r="Q488" i="1"/>
  <c r="Q473" i="1"/>
  <c r="Q449" i="1"/>
  <c r="Q418" i="1"/>
  <c r="Q622" i="1"/>
  <c r="Q433" i="1"/>
  <c r="Q624" i="1"/>
  <c r="Q410" i="1"/>
  <c r="Q390" i="1"/>
  <c r="Q60" i="1"/>
  <c r="Q257" i="1"/>
  <c r="Q387" i="1"/>
  <c r="Q198" i="1"/>
  <c r="Q62" i="1"/>
  <c r="Q704" i="1"/>
  <c r="Q586" i="1"/>
  <c r="Q692" i="1"/>
  <c r="Q547" i="1"/>
  <c r="Q510" i="1"/>
  <c r="Q645" i="1"/>
  <c r="Q500" i="1"/>
  <c r="Q396" i="1"/>
  <c r="Q492" i="1"/>
  <c r="Q576" i="1"/>
  <c r="Q539" i="1"/>
  <c r="Q594" i="1"/>
  <c r="Q628" i="1"/>
  <c r="Q633" i="1"/>
  <c r="Q695" i="1"/>
  <c r="Q398" i="1"/>
  <c r="Q331" i="1"/>
  <c r="Q122" i="1"/>
  <c r="Q215" i="1"/>
  <c r="Q367" i="1"/>
  <c r="Q41" i="1"/>
  <c r="Q363" i="1"/>
  <c r="Q159" i="1"/>
  <c r="Q316" i="1"/>
  <c r="Q480" i="1"/>
  <c r="Q618" i="1"/>
  <c r="Q659" i="1"/>
  <c r="Q711" i="1"/>
  <c r="Q571" i="1"/>
  <c r="Q648" i="1"/>
  <c r="Q394" i="1"/>
  <c r="Q425" i="1"/>
  <c r="Q700" i="1"/>
  <c r="Q626" i="1"/>
  <c r="Q512" i="1"/>
  <c r="Q339" i="1"/>
  <c r="Q210" i="1"/>
  <c r="Q249" i="1"/>
  <c r="Q204" i="1"/>
  <c r="Q356" i="1"/>
  <c r="Q173" i="1"/>
  <c r="Q73" i="1"/>
  <c r="Q106" i="1"/>
  <c r="Q349" i="1"/>
  <c r="Q263" i="1"/>
  <c r="Q620" i="1"/>
  <c r="Q564" i="1"/>
  <c r="Q109" i="1"/>
  <c r="Q246" i="1"/>
  <c r="Q295" i="1"/>
  <c r="Q200" i="1"/>
  <c r="Q235" i="1"/>
  <c r="Q16" i="1"/>
  <c r="Q362" i="1"/>
  <c r="Q560" i="1"/>
  <c r="Q504" i="1"/>
  <c r="Q688" i="1"/>
  <c r="Q417" i="1"/>
  <c r="Q638" i="1"/>
  <c r="Q610" i="1"/>
  <c r="Q527" i="1"/>
  <c r="Q195" i="1"/>
  <c r="Q201" i="1"/>
  <c r="Q30" i="1"/>
  <c r="Q305" i="1"/>
  <c r="Q306" i="1"/>
  <c r="Q171" i="1"/>
  <c r="Q212" i="1"/>
  <c r="Q684" i="1"/>
  <c r="Q17" i="1"/>
  <c r="Q244" i="1"/>
  <c r="Q89" i="1"/>
  <c r="Q274" i="1"/>
  <c r="Q103" i="1"/>
  <c r="Q322" i="1"/>
  <c r="Q9" i="1"/>
  <c r="Q351" i="1"/>
  <c r="Q352" i="1"/>
  <c r="Q58" i="1"/>
  <c r="Q328" i="1"/>
  <c r="Q391" i="1"/>
  <c r="Q126" i="1"/>
  <c r="Q360" i="1"/>
  <c r="Q336" i="1"/>
  <c r="Q53" i="1"/>
  <c r="Q101" i="1"/>
  <c r="Q139" i="1"/>
  <c r="Q151" i="1"/>
  <c r="Q238" i="1"/>
  <c r="Q18" i="1"/>
  <c r="Q255" i="1"/>
  <c r="Q346" i="1"/>
  <c r="Q377" i="1"/>
  <c r="Q59" i="1"/>
  <c r="Q150" i="1"/>
  <c r="Q61" i="1"/>
  <c r="Q234" i="1"/>
  <c r="Q168" i="1"/>
  <c r="Q57" i="1"/>
  <c r="Q162" i="1"/>
  <c r="Q207" i="1"/>
  <c r="Q114" i="1"/>
  <c r="Q98" i="1"/>
  <c r="Q88" i="1"/>
  <c r="Q258" i="1"/>
  <c r="Q115" i="1"/>
  <c r="Q146" i="1"/>
  <c r="Q327" i="1"/>
  <c r="Q110" i="1"/>
  <c r="Q163" i="1"/>
  <c r="Q466" i="1"/>
  <c r="Q499" i="1"/>
  <c r="Q703" i="1"/>
  <c r="Q614" i="1"/>
  <c r="Q247" i="1"/>
  <c r="Q341" i="1"/>
  <c r="Q303" i="1"/>
  <c r="Q553" i="1"/>
  <c r="Q717" i="1"/>
  <c r="Q718" i="1"/>
  <c r="Q413" i="1"/>
  <c r="Q580" i="1"/>
  <c r="Q501" i="1"/>
  <c r="Q646" i="1"/>
  <c r="Q670" i="1"/>
  <c r="Q697" i="1"/>
  <c r="Q194" i="1"/>
  <c r="Q227" i="1"/>
  <c r="Q384" i="1"/>
  <c r="Q268" i="1"/>
  <c r="Q132" i="1"/>
  <c r="Q111" i="1"/>
  <c r="Q147" i="1"/>
  <c r="Q381" i="1"/>
  <c r="Q222" i="1"/>
  <c r="Q182" i="1"/>
  <c r="Q116" i="1"/>
  <c r="Q199" i="1"/>
  <c r="Q82" i="1"/>
  <c r="Q144" i="1"/>
  <c r="Q292" i="1"/>
  <c r="Q283" i="1"/>
  <c r="Q548" i="1"/>
  <c r="Q533" i="1"/>
  <c r="Q421" i="1"/>
  <c r="Q523" i="1"/>
  <c r="Q461" i="1"/>
  <c r="Q502" i="1"/>
  <c r="Q642" i="1"/>
  <c r="Q591" i="1"/>
  <c r="Q582" i="1"/>
  <c r="Q555" i="1"/>
  <c r="Q712" i="1"/>
  <c r="Q577" i="1"/>
  <c r="Q446" i="1"/>
  <c r="Q639" i="1"/>
  <c r="Q631" i="1"/>
  <c r="Q668" i="1"/>
  <c r="Q493" i="1"/>
  <c r="Q598" i="1"/>
  <c r="Q665" i="1"/>
  <c r="Q713" i="1"/>
  <c r="Q422" i="1"/>
  <c r="Q452" i="1"/>
  <c r="Q289" i="1"/>
  <c r="Q137" i="1"/>
  <c r="Q21" i="1"/>
  <c r="Q272" i="1"/>
  <c r="Q35" i="1"/>
  <c r="Q31" i="1"/>
  <c r="Q14" i="1"/>
  <c r="Q25" i="1"/>
  <c r="Q379" i="1"/>
  <c r="Q236" i="1"/>
  <c r="Q252" i="1"/>
  <c r="Q95" i="1"/>
  <c r="Q228" i="1"/>
  <c r="Q10" i="1"/>
  <c r="Q66" i="1"/>
  <c r="Q312" i="1"/>
  <c r="Q318" i="1"/>
  <c r="Q297" i="1"/>
  <c r="Q265" i="1"/>
  <c r="Q196" i="1"/>
  <c r="Q54" i="1"/>
  <c r="Q342" i="1"/>
  <c r="Q300" i="1"/>
  <c r="Q185" i="1"/>
  <c r="Q5" i="1"/>
  <c r="Q32" i="1"/>
  <c r="Q208" i="1"/>
  <c r="Q67" i="1"/>
  <c r="Q347" i="1"/>
  <c r="Q12" i="1"/>
  <c r="Q164" i="1"/>
  <c r="Q205" i="1"/>
  <c r="Q33" i="1"/>
  <c r="Q281" i="1"/>
  <c r="Q83" i="1"/>
  <c r="Q218" i="1"/>
  <c r="Q92" i="1"/>
  <c r="Q277" i="1"/>
  <c r="Q69" i="1"/>
  <c r="Q240" i="1"/>
  <c r="Q64" i="1"/>
  <c r="Q369" i="1"/>
  <c r="Q358" i="1"/>
  <c r="Q190" i="1"/>
  <c r="Q309" i="1"/>
  <c r="Q76" i="1"/>
  <c r="Q232" i="1"/>
  <c r="Q269" i="1"/>
  <c r="Q415" i="1"/>
  <c r="Q496" i="1"/>
  <c r="Q685" i="1"/>
  <c r="Q693" i="1"/>
  <c r="Q400" i="1"/>
  <c r="Q682" i="1"/>
  <c r="Q411" i="1"/>
  <c r="Q462" i="1"/>
  <c r="Q587" i="1"/>
  <c r="Q430" i="1"/>
  <c r="Q497" i="1"/>
  <c r="Q439" i="1"/>
  <c r="Q680" i="1"/>
  <c r="Q707" i="1"/>
  <c r="Q635" i="1"/>
  <c r="Q663" i="1"/>
  <c r="Q455" i="1"/>
  <c r="Q675" i="1"/>
  <c r="Q557" i="1"/>
  <c r="Q593" i="1"/>
  <c r="Q464" i="1"/>
  <c r="Q521" i="1"/>
  <c r="Q661" i="1"/>
  <c r="Q705" i="1"/>
  <c r="Q482" i="1"/>
  <c r="Q441" i="1"/>
  <c r="Q544" i="1"/>
  <c r="Q606" i="1"/>
  <c r="Q471" i="1"/>
  <c r="Q616" i="1"/>
  <c r="Q451" i="1"/>
  <c r="Q611" i="1"/>
  <c r="Q595" i="1"/>
  <c r="Q534" i="1"/>
  <c r="Q458" i="1"/>
  <c r="Q677" i="1"/>
  <c r="Q608" i="1"/>
  <c r="Q314" i="1"/>
  <c r="Q371" i="1"/>
  <c r="Q650" i="1"/>
  <c r="Q397" i="1"/>
  <c r="Q715" i="1"/>
  <c r="Q653" i="1"/>
  <c r="Q517" i="1"/>
  <c r="Q419" i="1"/>
  <c r="Q524" i="1"/>
  <c r="Q602" i="1"/>
  <c r="Q549" i="1"/>
  <c r="Q436" i="1"/>
  <c r="Q588" i="1"/>
  <c r="Q468" i="1"/>
  <c r="Q508" i="1"/>
  <c r="Q437" i="1"/>
  <c r="Q483" i="1"/>
  <c r="Q476" i="1"/>
  <c r="Q160" i="1"/>
  <c r="Q127" i="1"/>
  <c r="Q375" i="1"/>
  <c r="Q220" i="1"/>
  <c r="Q154" i="1"/>
  <c r="Q51" i="1"/>
  <c r="Q177" i="1"/>
  <c r="Q174" i="1"/>
  <c r="Q308" i="1"/>
  <c r="Q118" i="1"/>
  <c r="Q134" i="1"/>
  <c r="Q72" i="1"/>
  <c r="Q239" i="1"/>
  <c r="Q223" i="1"/>
  <c r="Q373" i="1"/>
  <c r="Q214" i="1"/>
  <c r="Q105" i="1"/>
  <c r="Q250" i="1"/>
  <c r="Q40" i="1"/>
  <c r="Q290" i="1"/>
  <c r="Q23" i="1"/>
  <c r="Q80" i="1"/>
  <c r="Q262" i="1"/>
  <c r="Q121" i="1"/>
  <c r="Q323" i="1"/>
  <c r="Q279" i="1"/>
  <c r="Q329" i="1"/>
  <c r="Q355" i="1"/>
  <c r="Q75" i="1"/>
  <c r="Q172" i="1"/>
  <c r="Q538" i="1"/>
  <c r="Q554" i="1"/>
  <c r="Q490" i="1"/>
  <c r="Q505" i="1"/>
  <c r="Q671" i="1"/>
  <c r="Q658" i="1"/>
  <c r="Q710" i="1"/>
  <c r="Q689" i="1"/>
  <c r="Q406" i="1"/>
  <c r="Q393" i="1"/>
  <c r="Q619" i="1"/>
  <c r="Q450" i="1"/>
  <c r="Q478" i="1"/>
  <c r="Q651" i="1"/>
  <c r="Q667" i="1"/>
  <c r="Q574" i="1"/>
  <c r="Q583" i="1"/>
  <c r="Q511" i="1"/>
  <c r="Q625" i="1"/>
  <c r="Q42" i="1"/>
  <c r="Q50" i="1"/>
  <c r="Q541" i="1"/>
  <c r="Q630" i="1"/>
  <c r="Q567" i="1"/>
  <c r="Q634" i="1"/>
  <c r="Q486" i="1"/>
  <c r="Q543" i="1"/>
  <c r="Q686" i="1"/>
  <c r="Q516" i="1"/>
  <c r="Q506" i="1"/>
  <c r="Q708" i="1"/>
  <c r="Q561" i="1"/>
  <c r="Q444" i="1"/>
  <c r="Q402" i="1"/>
  <c r="Q604" i="1"/>
  <c r="Q568" i="1"/>
  <c r="Q525" i="1"/>
  <c r="Q531" i="1"/>
  <c r="Q427" i="1"/>
  <c r="Q701" i="1"/>
  <c r="Q698" i="1"/>
  <c r="Q45" i="1"/>
  <c r="Q136" i="1"/>
  <c r="Q213" i="1"/>
  <c r="Q141" i="1"/>
  <c r="Q378" i="1"/>
  <c r="Q104" i="1"/>
  <c r="Q385" i="1"/>
  <c r="Q183" i="1"/>
  <c r="Q27" i="1"/>
  <c r="Q203" i="1"/>
  <c r="Q192" i="1"/>
  <c r="Q22" i="1"/>
  <c r="Q337" i="1"/>
  <c r="Q284" i="1"/>
  <c r="Q259" i="1"/>
  <c r="Q169" i="1"/>
  <c r="Q38" i="1"/>
  <c r="Q123" i="1"/>
  <c r="Q361" i="1"/>
  <c r="Q180" i="1"/>
  <c r="Q256" i="1"/>
  <c r="Q229" i="1"/>
  <c r="Q189" i="1"/>
  <c r="Q119" i="1"/>
  <c r="Q365" i="1"/>
  <c r="Q28" i="1"/>
  <c r="Q286" i="1"/>
  <c r="Q108" i="1"/>
  <c r="Q248" i="1"/>
  <c r="Q48" i="1"/>
  <c r="Q294" i="1"/>
  <c r="Q91" i="1"/>
  <c r="Q156" i="1"/>
  <c r="Q245" i="1"/>
  <c r="Q315" i="1"/>
  <c r="Q158" i="1"/>
  <c r="Q63" i="1"/>
  <c r="Q330" i="1"/>
  <c r="Q332" i="1"/>
  <c r="Q338" i="1"/>
  <c r="Q388" i="1"/>
  <c r="Q399" i="1"/>
  <c r="Q657" i="1"/>
  <c r="Q392" i="1"/>
  <c r="Q655" i="1"/>
  <c r="Q581" i="1"/>
  <c r="Q542" i="1"/>
  <c r="Q691" i="1"/>
  <c r="Q573" i="1"/>
  <c r="Q600" i="1"/>
  <c r="Q647" i="1"/>
  <c r="Q551" i="1"/>
  <c r="Q672" i="1"/>
  <c r="Q467" i="1"/>
  <c r="Q448" i="1"/>
  <c r="Q546" i="1"/>
  <c r="Q481" i="1"/>
  <c r="Q401" i="1"/>
  <c r="Q416" i="1"/>
  <c r="Q585" i="1"/>
  <c r="Q559" i="1"/>
  <c r="Q408" i="1"/>
  <c r="Q643" i="1"/>
  <c r="Q474" i="1"/>
  <c r="Q530" i="1"/>
  <c r="Q424" i="1"/>
  <c r="Q535" i="1"/>
  <c r="Q434" i="1"/>
  <c r="Q563" i="1"/>
  <c r="Q503" i="1"/>
  <c r="Q623" i="1"/>
  <c r="Q637" i="1"/>
  <c r="Q526" i="1"/>
</calcChain>
</file>

<file path=xl/sharedStrings.xml><?xml version="1.0" encoding="utf-8"?>
<sst xmlns="http://schemas.openxmlformats.org/spreadsheetml/2006/main" count="44" uniqueCount="43">
  <si>
    <t>Temperature (K)</t>
  </si>
  <si>
    <t>Magnetic Field (Oe)</t>
  </si>
  <si>
    <t>Moment (emu)</t>
  </si>
  <si>
    <t>M. Std. Err. (emu)</t>
  </si>
  <si>
    <t>T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</si>
  <si>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</si>
  <si>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</si>
  <si>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</si>
  <si>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</si>
  <si>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</si>
  <si>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</si>
  <si>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</si>
  <si>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of </t>
  </si>
  <si>
    <t>blank holder (emu)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</si>
  <si>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</si>
  <si>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</si>
  <si>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</si>
  <si>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</si>
  <si>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</si>
  <si>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</si>
  <si>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</si>
  <si>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</si>
  <si>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</si>
  <si>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</si>
  <si>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</si>
  <si>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</si>
  <si>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</si>
  <si>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</si>
  <si>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</si>
  <si>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</si>
  <si>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</si>
  <si>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</si>
  <si>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Ignore this</t>
  </si>
  <si>
    <t>(Done on Origin)</t>
  </si>
  <si>
    <t>N.B. Ctrl+Shift+DOWN selects all the data in that column.</t>
  </si>
  <si>
    <t>Plot this against T for your SQUID curve!</t>
  </si>
  <si>
    <t>y=mx+c</t>
  </si>
  <si>
    <t>m=</t>
  </si>
  <si>
    <t>c=</t>
  </si>
  <si>
    <t>C-E</t>
  </si>
  <si>
    <t>Corrected</t>
  </si>
  <si>
    <t>HS13</t>
  </si>
  <si>
    <t>Other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</si>
</sst>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E+00"/>
  </numFmts>
  <fonts count="1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b/>
      <sz val="10"/>
      <color rgb="FFFF0000"/>
      <name val="Arial"/>
      <family val="2"/>
    </font>
    <font>
      <sz val="10"/>
      <color theme="4"/>
      <name val="Arial"/>
      <family val="2"/>
    </font>
    <font>
      <sz val="10"/>
      <color rgb="FFC00000"/>
      <name val="Arial"/>
      <family val="2"/>
    </font>
    <font>
      <sz val="10"/>
      <color theme="9" tint="-0.249977111117893"/>
      <name val="Arial"/>
      <family val="2"/>
    </font>
    <font>
      <sz val="10"/>
      <color rgb="FF990099"/>
      <name val="Arial"/>
      <family val="2"/>
    </font>
    <font>
      <sz val="10"/>
      <color rgb="FFFF006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11" fontId="7" fillId="0" borderId="0" xfId="0" applyNumberFormat="1" applyFont="1"/>
    <xf numFmtId="0" fontId="9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11" fontId="0" fillId="2" borderId="0" xfId="0" applyNumberFormat="1" applyFill="1"/>
    <xf numFmtId="0" fontId="10" fillId="0" borderId="0" xfId="0" applyFont="1"/>
    <xf numFmtId="11" fontId="11" fillId="0" borderId="0" xfId="0" applyNumberFormat="1" applyFont="1"/>
    <xf numFmtId="0" fontId="11" fillId="0" borderId="0" xfId="0" applyFont="1"/>
    <xf numFmtId="0" fontId="12" fillId="0" borderId="0" xfId="0" applyFont="1"/>
    <xf numFmtId="11" fontId="12" fillId="0" borderId="0" xfId="0" applyNumberFormat="1" applyFont="1"/>
    <xf numFmtId="0" fontId="12" fillId="2" borderId="0" xfId="0" applyFont="1" applyFill="1"/>
    <xf numFmtId="164" fontId="1" fillId="0" borderId="5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7" fillId="0" borderId="0" xfId="0" applyNumberFormat="1" applyFont="1"/>
    <xf numFmtId="164" fontId="4" fillId="0" borderId="0" xfId="0" applyNumberFormat="1" applyFont="1"/>
    <xf numFmtId="164" fontId="13" fillId="0" borderId="0" xfId="0" applyNumberFormat="1" applyFont="1"/>
    <xf numFmtId="164" fontId="11" fillId="0" borderId="0" xfId="0" applyNumberFormat="1" applyFont="1"/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5" fontId="1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99"/>
      <color rgb="FFFF0066"/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processing'!$O$2:$O$4</c:f>
              <c:strCache>
                <c:ptCount val="3"/>
                <c:pt idx="0">
                  <c:v>Plot this against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processing'!$E$5:$E$3842</c:f>
              <c:numCache>
                <c:formatCode>General</c:formatCode>
                <c:ptCount val="3838"/>
                <c:pt idx="0">
                  <c:v>298.44583129882801</c:v>
                </c:pt>
                <c:pt idx="1">
                  <c:v>297.83023071289102</c:v>
                </c:pt>
                <c:pt idx="2">
                  <c:v>296.75367736816401</c:v>
                </c:pt>
                <c:pt idx="3">
                  <c:v>295.80873107910202</c:v>
                </c:pt>
                <c:pt idx="4">
                  <c:v>294.83648681640602</c:v>
                </c:pt>
                <c:pt idx="5">
                  <c:v>293.83189392089798</c:v>
                </c:pt>
                <c:pt idx="6">
                  <c:v>292.69612121582003</c:v>
                </c:pt>
                <c:pt idx="7">
                  <c:v>291.44200134277298</c:v>
                </c:pt>
                <c:pt idx="8">
                  <c:v>290.26522827148398</c:v>
                </c:pt>
                <c:pt idx="9">
                  <c:v>289.07089233398398</c:v>
                </c:pt>
                <c:pt idx="10">
                  <c:v>287.81855773925798</c:v>
                </c:pt>
                <c:pt idx="11">
                  <c:v>286.75643920898398</c:v>
                </c:pt>
                <c:pt idx="12">
                  <c:v>285.81915283203102</c:v>
                </c:pt>
                <c:pt idx="13">
                  <c:v>284.97091674804699</c:v>
                </c:pt>
                <c:pt idx="14">
                  <c:v>284.22476196289102</c:v>
                </c:pt>
                <c:pt idx="15">
                  <c:v>283.43832397460898</c:v>
                </c:pt>
                <c:pt idx="16">
                  <c:v>282.61062622070301</c:v>
                </c:pt>
                <c:pt idx="17">
                  <c:v>281.83363342285202</c:v>
                </c:pt>
                <c:pt idx="18">
                  <c:v>281.05137634277298</c:v>
                </c:pt>
                <c:pt idx="19">
                  <c:v>280.25645446777298</c:v>
                </c:pt>
                <c:pt idx="20">
                  <c:v>279.44279479980497</c:v>
                </c:pt>
                <c:pt idx="21">
                  <c:v>278.61051940917997</c:v>
                </c:pt>
                <c:pt idx="22">
                  <c:v>277.83834838867199</c:v>
                </c:pt>
                <c:pt idx="23">
                  <c:v>277.09188842773398</c:v>
                </c:pt>
                <c:pt idx="24">
                  <c:v>276.27888488769503</c:v>
                </c:pt>
                <c:pt idx="25">
                  <c:v>275.44053649902298</c:v>
                </c:pt>
                <c:pt idx="26">
                  <c:v>274.60421752929699</c:v>
                </c:pt>
                <c:pt idx="27">
                  <c:v>273.769775390625</c:v>
                </c:pt>
                <c:pt idx="28">
                  <c:v>272.94277954101602</c:v>
                </c:pt>
                <c:pt idx="29">
                  <c:v>272.09262084960898</c:v>
                </c:pt>
                <c:pt idx="30">
                  <c:v>271.26513671875</c:v>
                </c:pt>
                <c:pt idx="31">
                  <c:v>270.44685363769503</c:v>
                </c:pt>
                <c:pt idx="32">
                  <c:v>269.603515625</c:v>
                </c:pt>
                <c:pt idx="33">
                  <c:v>268.77095031738298</c:v>
                </c:pt>
                <c:pt idx="34">
                  <c:v>267.96740722656199</c:v>
                </c:pt>
                <c:pt idx="35">
                  <c:v>267.10906982421898</c:v>
                </c:pt>
                <c:pt idx="36">
                  <c:v>266.25250244140602</c:v>
                </c:pt>
                <c:pt idx="37">
                  <c:v>265.41654968261702</c:v>
                </c:pt>
                <c:pt idx="38">
                  <c:v>264.57814025878901</c:v>
                </c:pt>
                <c:pt idx="39">
                  <c:v>263.78279113769503</c:v>
                </c:pt>
                <c:pt idx="40">
                  <c:v>262.96223449707003</c:v>
                </c:pt>
                <c:pt idx="41">
                  <c:v>262.124755859375</c:v>
                </c:pt>
                <c:pt idx="42">
                  <c:v>261.28825378417997</c:v>
                </c:pt>
                <c:pt idx="43">
                  <c:v>260.43241882324202</c:v>
                </c:pt>
                <c:pt idx="44">
                  <c:v>259.58653259277298</c:v>
                </c:pt>
                <c:pt idx="45">
                  <c:v>258.72991943359398</c:v>
                </c:pt>
                <c:pt idx="46">
                  <c:v>257.89695739746099</c:v>
                </c:pt>
                <c:pt idx="47">
                  <c:v>257.11183166503901</c:v>
                </c:pt>
                <c:pt idx="48">
                  <c:v>256.32830810546898</c:v>
                </c:pt>
                <c:pt idx="49">
                  <c:v>255.48886108398401</c:v>
                </c:pt>
                <c:pt idx="50">
                  <c:v>254.62326812744101</c:v>
                </c:pt>
                <c:pt idx="51">
                  <c:v>253.79035186767601</c:v>
                </c:pt>
                <c:pt idx="52">
                  <c:v>252.94187927246099</c:v>
                </c:pt>
                <c:pt idx="53">
                  <c:v>252.09392547607399</c:v>
                </c:pt>
                <c:pt idx="54">
                  <c:v>251.24681854248001</c:v>
                </c:pt>
                <c:pt idx="55">
                  <c:v>250.409309387207</c:v>
                </c:pt>
                <c:pt idx="56">
                  <c:v>249.62229156494101</c:v>
                </c:pt>
                <c:pt idx="57">
                  <c:v>248.77256774902301</c:v>
                </c:pt>
                <c:pt idx="58">
                  <c:v>247.90894317626999</c:v>
                </c:pt>
                <c:pt idx="59">
                  <c:v>247.10196685791001</c:v>
                </c:pt>
                <c:pt idx="60">
                  <c:v>246.28584289550801</c:v>
                </c:pt>
                <c:pt idx="61">
                  <c:v>245.465034484863</c:v>
                </c:pt>
                <c:pt idx="62">
                  <c:v>244.62336730957</c:v>
                </c:pt>
                <c:pt idx="63">
                  <c:v>243.75080108642601</c:v>
                </c:pt>
                <c:pt idx="64">
                  <c:v>242.93606567382801</c:v>
                </c:pt>
                <c:pt idx="65">
                  <c:v>242.13137817382801</c:v>
                </c:pt>
                <c:pt idx="66">
                  <c:v>241.29699707031301</c:v>
                </c:pt>
                <c:pt idx="67">
                  <c:v>240.493705749512</c:v>
                </c:pt>
                <c:pt idx="68">
                  <c:v>239.66144561767601</c:v>
                </c:pt>
                <c:pt idx="69">
                  <c:v>238.79207611083999</c:v>
                </c:pt>
                <c:pt idx="70">
                  <c:v>237.92945861816401</c:v>
                </c:pt>
                <c:pt idx="71">
                  <c:v>237.08493804931601</c:v>
                </c:pt>
                <c:pt idx="72">
                  <c:v>236.29309082031301</c:v>
                </c:pt>
                <c:pt idx="73">
                  <c:v>235.50667572021499</c:v>
                </c:pt>
                <c:pt idx="74">
                  <c:v>234.66665649414099</c:v>
                </c:pt>
                <c:pt idx="75">
                  <c:v>233.81526947021499</c:v>
                </c:pt>
                <c:pt idx="76">
                  <c:v>232.99037170410199</c:v>
                </c:pt>
                <c:pt idx="77">
                  <c:v>232.14852142333999</c:v>
                </c:pt>
                <c:pt idx="78">
                  <c:v>231.275520324707</c:v>
                </c:pt>
                <c:pt idx="79">
                  <c:v>230.40354156494101</c:v>
                </c:pt>
                <c:pt idx="80">
                  <c:v>229.61360931396499</c:v>
                </c:pt>
                <c:pt idx="81">
                  <c:v>228.762321472168</c:v>
                </c:pt>
                <c:pt idx="82">
                  <c:v>227.96034240722699</c:v>
                </c:pt>
                <c:pt idx="83">
                  <c:v>227.13336181640599</c:v>
                </c:pt>
                <c:pt idx="84">
                  <c:v>226.29788208007801</c:v>
                </c:pt>
                <c:pt idx="85">
                  <c:v>225.47268676757801</c:v>
                </c:pt>
                <c:pt idx="86">
                  <c:v>224.65390777587899</c:v>
                </c:pt>
                <c:pt idx="87">
                  <c:v>223.80100250244101</c:v>
                </c:pt>
                <c:pt idx="88">
                  <c:v>222.954666137695</c:v>
                </c:pt>
                <c:pt idx="89">
                  <c:v>222.15593719482399</c:v>
                </c:pt>
                <c:pt idx="90">
                  <c:v>221.36552429199199</c:v>
                </c:pt>
                <c:pt idx="91">
                  <c:v>220.53409576416001</c:v>
                </c:pt>
                <c:pt idx="92">
                  <c:v>219.688606262207</c:v>
                </c:pt>
                <c:pt idx="93">
                  <c:v>218.86268615722699</c:v>
                </c:pt>
                <c:pt idx="94">
                  <c:v>218.02851867675801</c:v>
                </c:pt>
                <c:pt idx="95">
                  <c:v>217.16656494140599</c:v>
                </c:pt>
                <c:pt idx="96">
                  <c:v>216.31523132324199</c:v>
                </c:pt>
                <c:pt idx="97">
                  <c:v>215.50656890869101</c:v>
                </c:pt>
                <c:pt idx="98">
                  <c:v>214.69017028808599</c:v>
                </c:pt>
                <c:pt idx="99">
                  <c:v>213.84677124023401</c:v>
                </c:pt>
                <c:pt idx="100">
                  <c:v>212.99999237060501</c:v>
                </c:pt>
                <c:pt idx="101">
                  <c:v>212.16220855712899</c:v>
                </c:pt>
                <c:pt idx="102">
                  <c:v>211.32895660400399</c:v>
                </c:pt>
                <c:pt idx="103">
                  <c:v>210.50504302978501</c:v>
                </c:pt>
                <c:pt idx="104">
                  <c:v>209.66911315918</c:v>
                </c:pt>
                <c:pt idx="105">
                  <c:v>208.866455078125</c:v>
                </c:pt>
                <c:pt idx="106">
                  <c:v>208.042182922363</c:v>
                </c:pt>
                <c:pt idx="107">
                  <c:v>207.21656799316401</c:v>
                </c:pt>
                <c:pt idx="108">
                  <c:v>206.35861206054699</c:v>
                </c:pt>
                <c:pt idx="109">
                  <c:v>205.53762817382801</c:v>
                </c:pt>
                <c:pt idx="110">
                  <c:v>204.69856262207</c:v>
                </c:pt>
                <c:pt idx="111">
                  <c:v>203.83957672119101</c:v>
                </c:pt>
                <c:pt idx="112">
                  <c:v>202.97624969482399</c:v>
                </c:pt>
                <c:pt idx="113">
                  <c:v>202.13171386718699</c:v>
                </c:pt>
                <c:pt idx="114">
                  <c:v>201.32533264160199</c:v>
                </c:pt>
                <c:pt idx="115">
                  <c:v>200.52408599853501</c:v>
                </c:pt>
                <c:pt idx="116">
                  <c:v>199.68440246582</c:v>
                </c:pt>
                <c:pt idx="117">
                  <c:v>198.84912872314499</c:v>
                </c:pt>
                <c:pt idx="118">
                  <c:v>198.04972076416001</c:v>
                </c:pt>
                <c:pt idx="119">
                  <c:v>197.21270751953099</c:v>
                </c:pt>
                <c:pt idx="120">
                  <c:v>196.38222503662101</c:v>
                </c:pt>
                <c:pt idx="121">
                  <c:v>195.491004943848</c:v>
                </c:pt>
                <c:pt idx="122">
                  <c:v>194.64731597900399</c:v>
                </c:pt>
                <c:pt idx="123">
                  <c:v>193.88037109375</c:v>
                </c:pt>
                <c:pt idx="124">
                  <c:v>193.06145477294899</c:v>
                </c:pt>
                <c:pt idx="125">
                  <c:v>192.19584655761699</c:v>
                </c:pt>
                <c:pt idx="126">
                  <c:v>191.33098602294899</c:v>
                </c:pt>
                <c:pt idx="127">
                  <c:v>190.50807952880899</c:v>
                </c:pt>
                <c:pt idx="128">
                  <c:v>189.69216918945301</c:v>
                </c:pt>
                <c:pt idx="129">
                  <c:v>188.82968902587899</c:v>
                </c:pt>
                <c:pt idx="130">
                  <c:v>187.97076416015599</c:v>
                </c:pt>
                <c:pt idx="131">
                  <c:v>187.18930053710901</c:v>
                </c:pt>
                <c:pt idx="132">
                  <c:v>186.397911071777</c:v>
                </c:pt>
                <c:pt idx="133">
                  <c:v>185.572303771973</c:v>
                </c:pt>
                <c:pt idx="134">
                  <c:v>184.714637756348</c:v>
                </c:pt>
                <c:pt idx="135">
                  <c:v>183.859992980957</c:v>
                </c:pt>
                <c:pt idx="136">
                  <c:v>183.01937866210901</c:v>
                </c:pt>
                <c:pt idx="137">
                  <c:v>182.18397521972699</c:v>
                </c:pt>
                <c:pt idx="138">
                  <c:v>181.32710266113301</c:v>
                </c:pt>
                <c:pt idx="139">
                  <c:v>180.49989318847699</c:v>
                </c:pt>
                <c:pt idx="140">
                  <c:v>179.716011047363</c:v>
                </c:pt>
                <c:pt idx="141">
                  <c:v>178.89069366455101</c:v>
                </c:pt>
                <c:pt idx="142">
                  <c:v>178.02859497070301</c:v>
                </c:pt>
                <c:pt idx="143">
                  <c:v>177.193885803223</c:v>
                </c:pt>
                <c:pt idx="144">
                  <c:v>176.36642456054699</c:v>
                </c:pt>
                <c:pt idx="145">
                  <c:v>175.519493103027</c:v>
                </c:pt>
                <c:pt idx="146">
                  <c:v>174.66360473632801</c:v>
                </c:pt>
                <c:pt idx="147">
                  <c:v>173.80108642578099</c:v>
                </c:pt>
                <c:pt idx="148">
                  <c:v>173.00765991210901</c:v>
                </c:pt>
                <c:pt idx="149">
                  <c:v>172.21774291992199</c:v>
                </c:pt>
                <c:pt idx="150">
                  <c:v>171.398628234863</c:v>
                </c:pt>
                <c:pt idx="151">
                  <c:v>170.556076049805</c:v>
                </c:pt>
                <c:pt idx="152">
                  <c:v>169.72267913818399</c:v>
                </c:pt>
                <c:pt idx="153">
                  <c:v>168.88018798828099</c:v>
                </c:pt>
                <c:pt idx="154">
                  <c:v>168.00470733642601</c:v>
                </c:pt>
                <c:pt idx="155">
                  <c:v>167.161079406738</c:v>
                </c:pt>
                <c:pt idx="156">
                  <c:v>166.36834716796901</c:v>
                </c:pt>
                <c:pt idx="157">
                  <c:v>165.578330993652</c:v>
                </c:pt>
                <c:pt idx="158">
                  <c:v>164.70787048339801</c:v>
                </c:pt>
                <c:pt idx="159">
                  <c:v>163.83616638183599</c:v>
                </c:pt>
                <c:pt idx="160">
                  <c:v>163.01281738281301</c:v>
                </c:pt>
                <c:pt idx="161">
                  <c:v>162.15983581543</c:v>
                </c:pt>
                <c:pt idx="162">
                  <c:v>161.33232116699199</c:v>
                </c:pt>
                <c:pt idx="163">
                  <c:v>160.51227569580101</c:v>
                </c:pt>
                <c:pt idx="164">
                  <c:v>159.64042663574199</c:v>
                </c:pt>
                <c:pt idx="165">
                  <c:v>158.85638427734401</c:v>
                </c:pt>
                <c:pt idx="166">
                  <c:v>158.08461761474601</c:v>
                </c:pt>
                <c:pt idx="167">
                  <c:v>157.22238922119101</c:v>
                </c:pt>
                <c:pt idx="168">
                  <c:v>156.38023376464801</c:v>
                </c:pt>
                <c:pt idx="169">
                  <c:v>155.55892944335901</c:v>
                </c:pt>
                <c:pt idx="170">
                  <c:v>154.70034790039099</c:v>
                </c:pt>
                <c:pt idx="171">
                  <c:v>153.83962249755899</c:v>
                </c:pt>
                <c:pt idx="172">
                  <c:v>153.011528015137</c:v>
                </c:pt>
                <c:pt idx="173">
                  <c:v>152.254096984863</c:v>
                </c:pt>
                <c:pt idx="174">
                  <c:v>151.42416381835901</c:v>
                </c:pt>
                <c:pt idx="175">
                  <c:v>150.629806518555</c:v>
                </c:pt>
                <c:pt idx="176">
                  <c:v>149.78587341308599</c:v>
                </c:pt>
                <c:pt idx="177">
                  <c:v>148.95833587646499</c:v>
                </c:pt>
                <c:pt idx="178">
                  <c:v>148.125862121582</c:v>
                </c:pt>
                <c:pt idx="179">
                  <c:v>147.256309509277</c:v>
                </c:pt>
                <c:pt idx="180">
                  <c:v>146.390510559082</c:v>
                </c:pt>
                <c:pt idx="181">
                  <c:v>145.53001403808599</c:v>
                </c:pt>
                <c:pt idx="182">
                  <c:v>144.726600646973</c:v>
                </c:pt>
                <c:pt idx="183">
                  <c:v>143.977912902832</c:v>
                </c:pt>
                <c:pt idx="184">
                  <c:v>143.14650726318399</c:v>
                </c:pt>
                <c:pt idx="185">
                  <c:v>142.289909362793</c:v>
                </c:pt>
                <c:pt idx="186">
                  <c:v>141.47878265380899</c:v>
                </c:pt>
                <c:pt idx="187">
                  <c:v>140.651496887207</c:v>
                </c:pt>
                <c:pt idx="188">
                  <c:v>139.78261566162101</c:v>
                </c:pt>
                <c:pt idx="189">
                  <c:v>138.91191101074199</c:v>
                </c:pt>
                <c:pt idx="190">
                  <c:v>138.07494354248001</c:v>
                </c:pt>
                <c:pt idx="191">
                  <c:v>137.28532409668</c:v>
                </c:pt>
                <c:pt idx="192">
                  <c:v>136.48851013183599</c:v>
                </c:pt>
                <c:pt idx="193">
                  <c:v>135.64348602294899</c:v>
                </c:pt>
                <c:pt idx="194">
                  <c:v>134.802658081055</c:v>
                </c:pt>
                <c:pt idx="195">
                  <c:v>133.95995330810501</c:v>
                </c:pt>
                <c:pt idx="196">
                  <c:v>133.12281799316401</c:v>
                </c:pt>
                <c:pt idx="197">
                  <c:v>132.27675628662101</c:v>
                </c:pt>
                <c:pt idx="198">
                  <c:v>131.43272399902301</c:v>
                </c:pt>
                <c:pt idx="199">
                  <c:v>130.61079406738301</c:v>
                </c:pt>
                <c:pt idx="200">
                  <c:v>129.81008911132801</c:v>
                </c:pt>
                <c:pt idx="201">
                  <c:v>128.980766296387</c:v>
                </c:pt>
                <c:pt idx="202">
                  <c:v>128.120979309082</c:v>
                </c:pt>
                <c:pt idx="203">
                  <c:v>127.283531188965</c:v>
                </c:pt>
                <c:pt idx="204">
                  <c:v>126.45110321044901</c:v>
                </c:pt>
                <c:pt idx="205">
                  <c:v>125.608730316162</c:v>
                </c:pt>
                <c:pt idx="206">
                  <c:v>124.753650665283</c:v>
                </c:pt>
                <c:pt idx="207">
                  <c:v>123.949996948242</c:v>
                </c:pt>
                <c:pt idx="208">
                  <c:v>123.112255096436</c:v>
                </c:pt>
                <c:pt idx="209">
                  <c:v>122.299682617188</c:v>
                </c:pt>
                <c:pt idx="210">
                  <c:v>121.461799621582</c:v>
                </c:pt>
                <c:pt idx="211">
                  <c:v>120.621120452881</c:v>
                </c:pt>
                <c:pt idx="212">
                  <c:v>119.77336883544901</c:v>
                </c:pt>
                <c:pt idx="213">
                  <c:v>118.94296264648401</c:v>
                </c:pt>
                <c:pt idx="214">
                  <c:v>118.111335754395</c:v>
                </c:pt>
                <c:pt idx="215">
                  <c:v>117.257511138916</c:v>
                </c:pt>
                <c:pt idx="216">
                  <c:v>116.454418182373</c:v>
                </c:pt>
                <c:pt idx="217">
                  <c:v>115.648139953613</c:v>
                </c:pt>
                <c:pt idx="218">
                  <c:v>114.78250503540001</c:v>
                </c:pt>
                <c:pt idx="219">
                  <c:v>113.944728851318</c:v>
                </c:pt>
                <c:pt idx="220">
                  <c:v>113.117553710938</c:v>
                </c:pt>
                <c:pt idx="221">
                  <c:v>112.28207397460901</c:v>
                </c:pt>
                <c:pt idx="222">
                  <c:v>111.43605804443401</c:v>
                </c:pt>
                <c:pt idx="223">
                  <c:v>110.565753936768</c:v>
                </c:pt>
                <c:pt idx="224">
                  <c:v>109.745887756348</c:v>
                </c:pt>
                <c:pt idx="225">
                  <c:v>108.90515518188499</c:v>
                </c:pt>
                <c:pt idx="226">
                  <c:v>108.125545501709</c:v>
                </c:pt>
                <c:pt idx="227">
                  <c:v>107.28814697265599</c:v>
                </c:pt>
                <c:pt idx="228">
                  <c:v>106.42460250854499</c:v>
                </c:pt>
                <c:pt idx="229">
                  <c:v>105.580570220947</c:v>
                </c:pt>
                <c:pt idx="230">
                  <c:v>104.753742218018</c:v>
                </c:pt>
                <c:pt idx="231">
                  <c:v>103.915901184082</c:v>
                </c:pt>
                <c:pt idx="232">
                  <c:v>103.080047607422</c:v>
                </c:pt>
                <c:pt idx="233">
                  <c:v>102.28537750244099</c:v>
                </c:pt>
                <c:pt idx="234">
                  <c:v>100.198402404785</c:v>
                </c:pt>
                <c:pt idx="235">
                  <c:v>98.582275390625</c:v>
                </c:pt>
                <c:pt idx="236">
                  <c:v>98.188938140869098</c:v>
                </c:pt>
                <c:pt idx="237">
                  <c:v>97.377040863037095</c:v>
                </c:pt>
                <c:pt idx="238">
                  <c:v>96.496269226074205</c:v>
                </c:pt>
                <c:pt idx="239">
                  <c:v>95.653656005859403</c:v>
                </c:pt>
                <c:pt idx="240">
                  <c:v>94.879180908203097</c:v>
                </c:pt>
                <c:pt idx="241">
                  <c:v>94.063114166259794</c:v>
                </c:pt>
                <c:pt idx="242">
                  <c:v>93.1990776062012</c:v>
                </c:pt>
                <c:pt idx="243">
                  <c:v>92.338615417480497</c:v>
                </c:pt>
                <c:pt idx="244">
                  <c:v>91.507228851318402</c:v>
                </c:pt>
                <c:pt idx="245">
                  <c:v>90.693820953369098</c:v>
                </c:pt>
                <c:pt idx="246">
                  <c:v>89.824104309082003</c:v>
                </c:pt>
                <c:pt idx="247">
                  <c:v>88.942985534667997</c:v>
                </c:pt>
                <c:pt idx="248">
                  <c:v>88.134193420410199</c:v>
                </c:pt>
                <c:pt idx="249">
                  <c:v>87.352096557617202</c:v>
                </c:pt>
                <c:pt idx="250">
                  <c:v>86.531169891357393</c:v>
                </c:pt>
                <c:pt idx="251">
                  <c:v>85.709354400634794</c:v>
                </c:pt>
                <c:pt idx="252">
                  <c:v>84.877250671386705</c:v>
                </c:pt>
                <c:pt idx="253">
                  <c:v>84.019496917724595</c:v>
                </c:pt>
                <c:pt idx="254">
                  <c:v>83.161193847656307</c:v>
                </c:pt>
                <c:pt idx="255">
                  <c:v>82.298767089843807</c:v>
                </c:pt>
                <c:pt idx="256">
                  <c:v>81.486480712890597</c:v>
                </c:pt>
                <c:pt idx="257">
                  <c:v>80.686069488525405</c:v>
                </c:pt>
                <c:pt idx="258">
                  <c:v>79.829990386962905</c:v>
                </c:pt>
                <c:pt idx="259">
                  <c:v>78.974304199218807</c:v>
                </c:pt>
                <c:pt idx="260">
                  <c:v>78.137420654296903</c:v>
                </c:pt>
                <c:pt idx="261">
                  <c:v>77.273120880126996</c:v>
                </c:pt>
                <c:pt idx="262">
                  <c:v>76.413818359375</c:v>
                </c:pt>
                <c:pt idx="263">
                  <c:v>75.570026397705107</c:v>
                </c:pt>
                <c:pt idx="264">
                  <c:v>74.765247344970703</c:v>
                </c:pt>
                <c:pt idx="265">
                  <c:v>73.906185150146499</c:v>
                </c:pt>
                <c:pt idx="266">
                  <c:v>73.108493804931598</c:v>
                </c:pt>
                <c:pt idx="267">
                  <c:v>72.253620147705107</c:v>
                </c:pt>
                <c:pt idx="268">
                  <c:v>71.401817321777301</c:v>
                </c:pt>
                <c:pt idx="269">
                  <c:v>70.548984527587905</c:v>
                </c:pt>
                <c:pt idx="270">
                  <c:v>69.717777252197294</c:v>
                </c:pt>
                <c:pt idx="271">
                  <c:v>68.869369506835895</c:v>
                </c:pt>
                <c:pt idx="272">
                  <c:v>68.004615783691406</c:v>
                </c:pt>
                <c:pt idx="273">
                  <c:v>67.187652587890597</c:v>
                </c:pt>
                <c:pt idx="274">
                  <c:v>66.368377685546903</c:v>
                </c:pt>
                <c:pt idx="275">
                  <c:v>65.530410766601605</c:v>
                </c:pt>
                <c:pt idx="276">
                  <c:v>64.6625785827637</c:v>
                </c:pt>
                <c:pt idx="277">
                  <c:v>63.8082370758057</c:v>
                </c:pt>
                <c:pt idx="278">
                  <c:v>62.978773117065401</c:v>
                </c:pt>
                <c:pt idx="279">
                  <c:v>62.134698867797802</c:v>
                </c:pt>
                <c:pt idx="280">
                  <c:v>61.257911682128899</c:v>
                </c:pt>
                <c:pt idx="281">
                  <c:v>60.435752868652301</c:v>
                </c:pt>
                <c:pt idx="282">
                  <c:v>59.629541397094698</c:v>
                </c:pt>
                <c:pt idx="283">
                  <c:v>58.786632537841797</c:v>
                </c:pt>
                <c:pt idx="284">
                  <c:v>57.941019058227504</c:v>
                </c:pt>
                <c:pt idx="285">
                  <c:v>57.071846008300803</c:v>
                </c:pt>
                <c:pt idx="286">
                  <c:v>56.241127014160199</c:v>
                </c:pt>
                <c:pt idx="287">
                  <c:v>55.388351440429702</c:v>
                </c:pt>
                <c:pt idx="288">
                  <c:v>54.530647277832003</c:v>
                </c:pt>
                <c:pt idx="289">
                  <c:v>53.674242019653299</c:v>
                </c:pt>
                <c:pt idx="290">
                  <c:v>52.8493137359619</c:v>
                </c:pt>
                <c:pt idx="291">
                  <c:v>52.049629211425803</c:v>
                </c:pt>
                <c:pt idx="292">
                  <c:v>49.918552398681598</c:v>
                </c:pt>
                <c:pt idx="293">
                  <c:v>48.224494934082003</c:v>
                </c:pt>
                <c:pt idx="294">
                  <c:v>47.795299530029297</c:v>
                </c:pt>
                <c:pt idx="295">
                  <c:v>46.933971405029297</c:v>
                </c:pt>
                <c:pt idx="296">
                  <c:v>46.135169982910199</c:v>
                </c:pt>
                <c:pt idx="297">
                  <c:v>45.313299179077099</c:v>
                </c:pt>
                <c:pt idx="298">
                  <c:v>44.462160110473597</c:v>
                </c:pt>
                <c:pt idx="299">
                  <c:v>43.627677917480497</c:v>
                </c:pt>
                <c:pt idx="300">
                  <c:v>42.780838012695298</c:v>
                </c:pt>
                <c:pt idx="301">
                  <c:v>41.933273315429702</c:v>
                </c:pt>
                <c:pt idx="302">
                  <c:v>41.079683303833001</c:v>
                </c:pt>
                <c:pt idx="303">
                  <c:v>40.2332153320313</c:v>
                </c:pt>
                <c:pt idx="304">
                  <c:v>39.369911193847699</c:v>
                </c:pt>
                <c:pt idx="305">
                  <c:v>38.549636840820298</c:v>
                </c:pt>
                <c:pt idx="306">
                  <c:v>37.738382339477504</c:v>
                </c:pt>
                <c:pt idx="307">
                  <c:v>36.901060104370103</c:v>
                </c:pt>
                <c:pt idx="308">
                  <c:v>36.051994323730497</c:v>
                </c:pt>
                <c:pt idx="309">
                  <c:v>35.2151203155518</c:v>
                </c:pt>
                <c:pt idx="310">
                  <c:v>34.367092132568402</c:v>
                </c:pt>
                <c:pt idx="311">
                  <c:v>33.511486053466797</c:v>
                </c:pt>
                <c:pt idx="312">
                  <c:v>32.649742126464801</c:v>
                </c:pt>
                <c:pt idx="313">
                  <c:v>31.820677757263201</c:v>
                </c:pt>
                <c:pt idx="314">
                  <c:v>31.051433563232401</c:v>
                </c:pt>
                <c:pt idx="315">
                  <c:v>30.214201927185101</c:v>
                </c:pt>
                <c:pt idx="316">
                  <c:v>29.357006072998001</c:v>
                </c:pt>
                <c:pt idx="317">
                  <c:v>28.4993896484375</c:v>
                </c:pt>
                <c:pt idx="318">
                  <c:v>27.6492214202881</c:v>
                </c:pt>
                <c:pt idx="319">
                  <c:v>26.810544013977001</c:v>
                </c:pt>
                <c:pt idx="320">
                  <c:v>25.956383705139199</c:v>
                </c:pt>
                <c:pt idx="321">
                  <c:v>25.093445777893098</c:v>
                </c:pt>
                <c:pt idx="322">
                  <c:v>24.279727935791001</c:v>
                </c:pt>
                <c:pt idx="323">
                  <c:v>23.4920511245728</c:v>
                </c:pt>
                <c:pt idx="324">
                  <c:v>22.659492492675799</c:v>
                </c:pt>
                <c:pt idx="325">
                  <c:v>21.834391593933098</c:v>
                </c:pt>
                <c:pt idx="326">
                  <c:v>21.009035110473601</c:v>
                </c:pt>
                <c:pt idx="327">
                  <c:v>20.1713562011719</c:v>
                </c:pt>
                <c:pt idx="328">
                  <c:v>19.320395469665499</c:v>
                </c:pt>
                <c:pt idx="329">
                  <c:v>18.468588829040499</c:v>
                </c:pt>
                <c:pt idx="330">
                  <c:v>17.655728340148901</c:v>
                </c:pt>
                <c:pt idx="331">
                  <c:v>16.8816738128662</c:v>
                </c:pt>
                <c:pt idx="332">
                  <c:v>16.045216560363802</c:v>
                </c:pt>
                <c:pt idx="333">
                  <c:v>15.2142548561096</c:v>
                </c:pt>
                <c:pt idx="334">
                  <c:v>14.4059753417969</c:v>
                </c:pt>
                <c:pt idx="335">
                  <c:v>13.586669445037799</c:v>
                </c:pt>
                <c:pt idx="336">
                  <c:v>12.7586469650269</c:v>
                </c:pt>
                <c:pt idx="337">
                  <c:v>11.9407873153687</c:v>
                </c:pt>
                <c:pt idx="338">
                  <c:v>11.1600012779236</c:v>
                </c:pt>
                <c:pt idx="339">
                  <c:v>10.3940463066101</c:v>
                </c:pt>
                <c:pt idx="340">
                  <c:v>9.4850058555602992</c:v>
                </c:pt>
                <c:pt idx="341">
                  <c:v>8.5304536819458008</c:v>
                </c:pt>
                <c:pt idx="342">
                  <c:v>7.6612913608550999</c:v>
                </c:pt>
                <c:pt idx="343">
                  <c:v>6.7956130504608199</c:v>
                </c:pt>
                <c:pt idx="344">
                  <c:v>5.9346356391906703</c:v>
                </c:pt>
                <c:pt idx="345">
                  <c:v>5.2629458904266402</c:v>
                </c:pt>
                <c:pt idx="346">
                  <c:v>4.9997115135192898</c:v>
                </c:pt>
                <c:pt idx="347">
                  <c:v>4.9999318122863796</c:v>
                </c:pt>
                <c:pt idx="348">
                  <c:v>4.9999239444732702</c:v>
                </c:pt>
                <c:pt idx="349">
                  <c:v>4.9998807907104501</c:v>
                </c:pt>
                <c:pt idx="350">
                  <c:v>5.3599436283111599</c:v>
                </c:pt>
                <c:pt idx="351">
                  <c:v>6.0905044078826904</c:v>
                </c:pt>
                <c:pt idx="352">
                  <c:v>6.8659565448761004</c:v>
                </c:pt>
                <c:pt idx="353">
                  <c:v>7.6197099685668901</c:v>
                </c:pt>
                <c:pt idx="354">
                  <c:v>8.4003324508666992</c:v>
                </c:pt>
                <c:pt idx="355">
                  <c:v>9.1513218879699707</c:v>
                </c:pt>
                <c:pt idx="356">
                  <c:v>9.9264135360717791</c:v>
                </c:pt>
                <c:pt idx="357">
                  <c:v>10.706023693084701</c:v>
                </c:pt>
                <c:pt idx="358">
                  <c:v>11.4905428886414</c:v>
                </c:pt>
                <c:pt idx="359">
                  <c:v>12.272662162780801</c:v>
                </c:pt>
                <c:pt idx="360">
                  <c:v>13.0718150138855</c:v>
                </c:pt>
                <c:pt idx="361">
                  <c:v>13.894440650939901</c:v>
                </c:pt>
                <c:pt idx="362">
                  <c:v>14.667374134063699</c:v>
                </c:pt>
                <c:pt idx="363">
                  <c:v>15.5033087730408</c:v>
                </c:pt>
                <c:pt idx="364">
                  <c:v>16.3927097320557</c:v>
                </c:pt>
                <c:pt idx="365">
                  <c:v>17.229934692382798</c:v>
                </c:pt>
                <c:pt idx="366">
                  <c:v>18.0175971984863</c:v>
                </c:pt>
                <c:pt idx="367">
                  <c:v>18.796011924743699</c:v>
                </c:pt>
                <c:pt idx="368">
                  <c:v>19.600950241088899</c:v>
                </c:pt>
                <c:pt idx="369">
                  <c:v>20.432559013366699</c:v>
                </c:pt>
                <c:pt idx="370">
                  <c:v>21.2258396148682</c:v>
                </c:pt>
                <c:pt idx="371">
                  <c:v>22.037259101867701</c:v>
                </c:pt>
                <c:pt idx="372">
                  <c:v>22.795479774475101</c:v>
                </c:pt>
                <c:pt idx="373">
                  <c:v>23.5937948226929</c:v>
                </c:pt>
                <c:pt idx="374">
                  <c:v>24.404747962951699</c:v>
                </c:pt>
                <c:pt idx="375">
                  <c:v>25.197261810302699</c:v>
                </c:pt>
                <c:pt idx="376">
                  <c:v>26.0054159164429</c:v>
                </c:pt>
                <c:pt idx="377">
                  <c:v>26.819388389587399</c:v>
                </c:pt>
                <c:pt idx="378">
                  <c:v>27.6326036453247</c:v>
                </c:pt>
                <c:pt idx="379">
                  <c:v>28.418724060058601</c:v>
                </c:pt>
                <c:pt idx="380">
                  <c:v>29.21262550354</c:v>
                </c:pt>
                <c:pt idx="381">
                  <c:v>30.0000772476196</c:v>
                </c:pt>
                <c:pt idx="382">
                  <c:v>30.787052154541001</c:v>
                </c:pt>
                <c:pt idx="383">
                  <c:v>31.6060628890991</c:v>
                </c:pt>
                <c:pt idx="384">
                  <c:v>32.406538009643597</c:v>
                </c:pt>
                <c:pt idx="385">
                  <c:v>33.205724716186502</c:v>
                </c:pt>
                <c:pt idx="386">
                  <c:v>34.018928527832003</c:v>
                </c:pt>
                <c:pt idx="387">
                  <c:v>34.805938720703097</c:v>
                </c:pt>
                <c:pt idx="388">
                  <c:v>35.628770828247099</c:v>
                </c:pt>
                <c:pt idx="389">
                  <c:v>36.417711257934599</c:v>
                </c:pt>
                <c:pt idx="390">
                  <c:v>37.214029312133803</c:v>
                </c:pt>
                <c:pt idx="391">
                  <c:v>38.031322479247997</c:v>
                </c:pt>
                <c:pt idx="392">
                  <c:v>38.856904983520501</c:v>
                </c:pt>
                <c:pt idx="393">
                  <c:v>39.6582927703857</c:v>
                </c:pt>
                <c:pt idx="394">
                  <c:v>40.480400085449197</c:v>
                </c:pt>
                <c:pt idx="395">
                  <c:v>41.285091400146499</c:v>
                </c:pt>
                <c:pt idx="396">
                  <c:v>42.0543403625488</c:v>
                </c:pt>
                <c:pt idx="397">
                  <c:v>42.860069274902301</c:v>
                </c:pt>
                <c:pt idx="398">
                  <c:v>43.670394897460902</c:v>
                </c:pt>
                <c:pt idx="399">
                  <c:v>44.491270065307603</c:v>
                </c:pt>
                <c:pt idx="400">
                  <c:v>45.320638656616197</c:v>
                </c:pt>
                <c:pt idx="401">
                  <c:v>46.124347686767599</c:v>
                </c:pt>
                <c:pt idx="402">
                  <c:v>46.925542831420898</c:v>
                </c:pt>
                <c:pt idx="403">
                  <c:v>47.739641189575202</c:v>
                </c:pt>
                <c:pt idx="404">
                  <c:v>48.537984848022496</c:v>
                </c:pt>
                <c:pt idx="405">
                  <c:v>49.328374862670898</c:v>
                </c:pt>
                <c:pt idx="406">
                  <c:v>50.139528274536097</c:v>
                </c:pt>
                <c:pt idx="407">
                  <c:v>50.956752777099602</c:v>
                </c:pt>
                <c:pt idx="408">
                  <c:v>51.767734527587898</c:v>
                </c:pt>
                <c:pt idx="409">
                  <c:v>52.600992202758803</c:v>
                </c:pt>
                <c:pt idx="410">
                  <c:v>53.420091629028299</c:v>
                </c:pt>
                <c:pt idx="411">
                  <c:v>54.222930908203097</c:v>
                </c:pt>
                <c:pt idx="412">
                  <c:v>55.044700622558601</c:v>
                </c:pt>
                <c:pt idx="413">
                  <c:v>55.825057983398402</c:v>
                </c:pt>
                <c:pt idx="414">
                  <c:v>56.613260269165004</c:v>
                </c:pt>
                <c:pt idx="415">
                  <c:v>57.4393119812012</c:v>
                </c:pt>
                <c:pt idx="416">
                  <c:v>58.233781814575202</c:v>
                </c:pt>
                <c:pt idx="417">
                  <c:v>59.031908035278299</c:v>
                </c:pt>
                <c:pt idx="418">
                  <c:v>59.854419708252003</c:v>
                </c:pt>
                <c:pt idx="419">
                  <c:v>60.683815002441399</c:v>
                </c:pt>
                <c:pt idx="420">
                  <c:v>61.513622283935597</c:v>
                </c:pt>
                <c:pt idx="421">
                  <c:v>62.316452026367202</c:v>
                </c:pt>
                <c:pt idx="422">
                  <c:v>63.1358642578125</c:v>
                </c:pt>
                <c:pt idx="423">
                  <c:v>63.918531417846701</c:v>
                </c:pt>
                <c:pt idx="424">
                  <c:v>64.740032196044893</c:v>
                </c:pt>
                <c:pt idx="425">
                  <c:v>65.569869995117202</c:v>
                </c:pt>
                <c:pt idx="426">
                  <c:v>66.394355773925795</c:v>
                </c:pt>
                <c:pt idx="427">
                  <c:v>67.214164733886705</c:v>
                </c:pt>
                <c:pt idx="428">
                  <c:v>68.028049468994098</c:v>
                </c:pt>
                <c:pt idx="429">
                  <c:v>68.861782073974595</c:v>
                </c:pt>
                <c:pt idx="430">
                  <c:v>69.650527954101605</c:v>
                </c:pt>
                <c:pt idx="431">
                  <c:v>70.436164855957003</c:v>
                </c:pt>
                <c:pt idx="432">
                  <c:v>71.265251159667997</c:v>
                </c:pt>
                <c:pt idx="433">
                  <c:v>72.063915252685504</c:v>
                </c:pt>
                <c:pt idx="434">
                  <c:v>72.8851127624512</c:v>
                </c:pt>
                <c:pt idx="435">
                  <c:v>73.702297210693402</c:v>
                </c:pt>
                <c:pt idx="436">
                  <c:v>74.504795074462905</c:v>
                </c:pt>
                <c:pt idx="437">
                  <c:v>75.329296112060504</c:v>
                </c:pt>
                <c:pt idx="438">
                  <c:v>76.144271850585895</c:v>
                </c:pt>
                <c:pt idx="439">
                  <c:v>76.965080261230497</c:v>
                </c:pt>
                <c:pt idx="440">
                  <c:v>77.751285552978501</c:v>
                </c:pt>
                <c:pt idx="441">
                  <c:v>78.613380432128906</c:v>
                </c:pt>
                <c:pt idx="442">
                  <c:v>79.462757110595703</c:v>
                </c:pt>
                <c:pt idx="443">
                  <c:v>80.268013000488295</c:v>
                </c:pt>
                <c:pt idx="444">
                  <c:v>81.071422576904297</c:v>
                </c:pt>
                <c:pt idx="445">
                  <c:v>81.8863334655762</c:v>
                </c:pt>
                <c:pt idx="446">
                  <c:v>82.735286712646499</c:v>
                </c:pt>
                <c:pt idx="447">
                  <c:v>83.572593688964801</c:v>
                </c:pt>
                <c:pt idx="448">
                  <c:v>84.370849609375</c:v>
                </c:pt>
                <c:pt idx="449">
                  <c:v>85.185398101806598</c:v>
                </c:pt>
                <c:pt idx="450">
                  <c:v>86.009490966796903</c:v>
                </c:pt>
                <c:pt idx="451">
                  <c:v>86.860958099365206</c:v>
                </c:pt>
                <c:pt idx="452">
                  <c:v>87.674278259277301</c:v>
                </c:pt>
                <c:pt idx="453">
                  <c:v>88.4947509765625</c:v>
                </c:pt>
                <c:pt idx="454">
                  <c:v>89.336814880371094</c:v>
                </c:pt>
                <c:pt idx="455">
                  <c:v>90.168960571289105</c:v>
                </c:pt>
                <c:pt idx="456">
                  <c:v>90.9607963562012</c:v>
                </c:pt>
                <c:pt idx="457">
                  <c:v>91.769126892089801</c:v>
                </c:pt>
                <c:pt idx="458">
                  <c:v>92.605781555175795</c:v>
                </c:pt>
                <c:pt idx="459">
                  <c:v>93.434539794921903</c:v>
                </c:pt>
                <c:pt idx="460">
                  <c:v>94.281455993652301</c:v>
                </c:pt>
                <c:pt idx="461">
                  <c:v>95.100109100341797</c:v>
                </c:pt>
                <c:pt idx="462">
                  <c:v>95.9305610656738</c:v>
                </c:pt>
                <c:pt idx="463">
                  <c:v>96.743881225585895</c:v>
                </c:pt>
                <c:pt idx="464">
                  <c:v>97.602653503417997</c:v>
                </c:pt>
                <c:pt idx="465">
                  <c:v>98.408218383789105</c:v>
                </c:pt>
                <c:pt idx="466">
                  <c:v>99.217983245849595</c:v>
                </c:pt>
                <c:pt idx="467">
                  <c:v>100.01921844482401</c:v>
                </c:pt>
                <c:pt idx="468">
                  <c:v>100.830585479736</c:v>
                </c:pt>
                <c:pt idx="469">
                  <c:v>101.69057464599599</c:v>
                </c:pt>
                <c:pt idx="470">
                  <c:v>102.564868927002</c:v>
                </c:pt>
                <c:pt idx="471">
                  <c:v>103.39810180664099</c:v>
                </c:pt>
                <c:pt idx="472">
                  <c:v>104.201957702637</c:v>
                </c:pt>
                <c:pt idx="473">
                  <c:v>105.01309967041</c:v>
                </c:pt>
                <c:pt idx="474">
                  <c:v>105.840663909912</c:v>
                </c:pt>
                <c:pt idx="475">
                  <c:v>106.674533843994</c:v>
                </c:pt>
                <c:pt idx="476">
                  <c:v>107.511463165283</c:v>
                </c:pt>
                <c:pt idx="477">
                  <c:v>108.33491897583001</c:v>
                </c:pt>
                <c:pt idx="478">
                  <c:v>109.17156219482401</c:v>
                </c:pt>
                <c:pt idx="479">
                  <c:v>110.028957366943</c:v>
                </c:pt>
                <c:pt idx="480">
                  <c:v>110.851238250732</c:v>
                </c:pt>
                <c:pt idx="481">
                  <c:v>111.71556091308599</c:v>
                </c:pt>
                <c:pt idx="482">
                  <c:v>112.500495910645</c:v>
                </c:pt>
                <c:pt idx="483">
                  <c:v>113.317676544189</c:v>
                </c:pt>
                <c:pt idx="484">
                  <c:v>114.153266906738</c:v>
                </c:pt>
                <c:pt idx="485">
                  <c:v>114.970066070557</c:v>
                </c:pt>
                <c:pt idx="486">
                  <c:v>115.811973571777</c:v>
                </c:pt>
                <c:pt idx="487">
                  <c:v>116.655521392822</c:v>
                </c:pt>
                <c:pt idx="488">
                  <c:v>117.499813079834</c:v>
                </c:pt>
                <c:pt idx="489">
                  <c:v>118.317432403564</c:v>
                </c:pt>
                <c:pt idx="490">
                  <c:v>119.11796188354499</c:v>
                </c:pt>
                <c:pt idx="491">
                  <c:v>119.942390441895</c:v>
                </c:pt>
                <c:pt idx="492">
                  <c:v>120.785018920898</c:v>
                </c:pt>
                <c:pt idx="493">
                  <c:v>121.65631866455099</c:v>
                </c:pt>
                <c:pt idx="494">
                  <c:v>122.492275238037</c:v>
                </c:pt>
                <c:pt idx="495">
                  <c:v>123.340209960938</c:v>
                </c:pt>
                <c:pt idx="496">
                  <c:v>124.185535430908</c:v>
                </c:pt>
                <c:pt idx="497">
                  <c:v>125.006923675537</c:v>
                </c:pt>
                <c:pt idx="498">
                  <c:v>125.809543609619</c:v>
                </c:pt>
                <c:pt idx="499">
                  <c:v>126.623294830322</c:v>
                </c:pt>
                <c:pt idx="500">
                  <c:v>127.446571350098</c:v>
                </c:pt>
                <c:pt idx="501">
                  <c:v>128.27561187744101</c:v>
                </c:pt>
                <c:pt idx="502">
                  <c:v>129.12863922119101</c:v>
                </c:pt>
                <c:pt idx="503">
                  <c:v>129.95602416992199</c:v>
                </c:pt>
                <c:pt idx="504">
                  <c:v>130.800666809082</c:v>
                </c:pt>
                <c:pt idx="505">
                  <c:v>131.658485412598</c:v>
                </c:pt>
                <c:pt idx="506">
                  <c:v>132.461051940918</c:v>
                </c:pt>
                <c:pt idx="507">
                  <c:v>133.25462341308599</c:v>
                </c:pt>
                <c:pt idx="508">
                  <c:v>134.078559875488</c:v>
                </c:pt>
                <c:pt idx="509">
                  <c:v>134.91819763183599</c:v>
                </c:pt>
                <c:pt idx="510">
                  <c:v>135.76586151123001</c:v>
                </c:pt>
                <c:pt idx="511">
                  <c:v>136.58494567871099</c:v>
                </c:pt>
                <c:pt idx="512">
                  <c:v>137.388862609863</c:v>
                </c:pt>
                <c:pt idx="513">
                  <c:v>138.22593688964801</c:v>
                </c:pt>
                <c:pt idx="514">
                  <c:v>139.08048248291001</c:v>
                </c:pt>
                <c:pt idx="515">
                  <c:v>139.87270355224601</c:v>
                </c:pt>
                <c:pt idx="516">
                  <c:v>140.675010681152</c:v>
                </c:pt>
                <c:pt idx="517">
                  <c:v>141.521934509277</c:v>
                </c:pt>
                <c:pt idx="518">
                  <c:v>142.352951049805</c:v>
                </c:pt>
                <c:pt idx="519">
                  <c:v>143.18003845214801</c:v>
                </c:pt>
                <c:pt idx="520">
                  <c:v>144.020919799805</c:v>
                </c:pt>
                <c:pt idx="521">
                  <c:v>144.87467956543</c:v>
                </c:pt>
                <c:pt idx="522">
                  <c:v>145.725151062012</c:v>
                </c:pt>
                <c:pt idx="523">
                  <c:v>146.53818511962899</c:v>
                </c:pt>
                <c:pt idx="524">
                  <c:v>147.341720581055</c:v>
                </c:pt>
                <c:pt idx="525">
                  <c:v>148.16176605224601</c:v>
                </c:pt>
                <c:pt idx="526">
                  <c:v>148.98890686035199</c:v>
                </c:pt>
                <c:pt idx="527">
                  <c:v>149.84608459472699</c:v>
                </c:pt>
                <c:pt idx="528">
                  <c:v>150.71028900146499</c:v>
                </c:pt>
                <c:pt idx="529">
                  <c:v>151.516304016113</c:v>
                </c:pt>
                <c:pt idx="530">
                  <c:v>152.345985412598</c:v>
                </c:pt>
                <c:pt idx="531">
                  <c:v>153.181449890137</c:v>
                </c:pt>
                <c:pt idx="532">
                  <c:v>154.00229644775399</c:v>
                </c:pt>
                <c:pt idx="533">
                  <c:v>154.85341644287101</c:v>
                </c:pt>
                <c:pt idx="534">
                  <c:v>155.70116424560501</c:v>
                </c:pt>
                <c:pt idx="535">
                  <c:v>156.56046295166001</c:v>
                </c:pt>
                <c:pt idx="536">
                  <c:v>157.39654541015599</c:v>
                </c:pt>
                <c:pt idx="537">
                  <c:v>158.21771240234401</c:v>
                </c:pt>
                <c:pt idx="538">
                  <c:v>159.040733337402</c:v>
                </c:pt>
                <c:pt idx="539">
                  <c:v>159.86650085449199</c:v>
                </c:pt>
                <c:pt idx="540">
                  <c:v>160.71249389648401</c:v>
                </c:pt>
                <c:pt idx="541">
                  <c:v>161.47654724121099</c:v>
                </c:pt>
                <c:pt idx="542">
                  <c:v>162.299507141113</c:v>
                </c:pt>
                <c:pt idx="543">
                  <c:v>163.145469665527</c:v>
                </c:pt>
                <c:pt idx="544">
                  <c:v>163.98435974121099</c:v>
                </c:pt>
                <c:pt idx="545">
                  <c:v>164.796272277832</c:v>
                </c:pt>
                <c:pt idx="546">
                  <c:v>165.60836791992199</c:v>
                </c:pt>
                <c:pt idx="547">
                  <c:v>166.449760437012</c:v>
                </c:pt>
                <c:pt idx="548">
                  <c:v>167.28096008300801</c:v>
                </c:pt>
                <c:pt idx="549">
                  <c:v>168.112022399902</c:v>
                </c:pt>
                <c:pt idx="550">
                  <c:v>168.94864654541001</c:v>
                </c:pt>
                <c:pt idx="551">
                  <c:v>169.80734252929699</c:v>
                </c:pt>
                <c:pt idx="552">
                  <c:v>170.639854431152</c:v>
                </c:pt>
                <c:pt idx="553">
                  <c:v>171.44407653808599</c:v>
                </c:pt>
                <c:pt idx="554">
                  <c:v>172.28385925293</c:v>
                </c:pt>
                <c:pt idx="555">
                  <c:v>173.13909149169899</c:v>
                </c:pt>
                <c:pt idx="556">
                  <c:v>173.94887542724601</c:v>
                </c:pt>
                <c:pt idx="557">
                  <c:v>174.790000915527</c:v>
                </c:pt>
                <c:pt idx="558">
                  <c:v>175.56850433349601</c:v>
                </c:pt>
                <c:pt idx="559">
                  <c:v>176.39876556396499</c:v>
                </c:pt>
                <c:pt idx="560">
                  <c:v>177.25661468505899</c:v>
                </c:pt>
                <c:pt idx="561">
                  <c:v>178.07768249511699</c:v>
                </c:pt>
                <c:pt idx="562">
                  <c:v>178.90340423583999</c:v>
                </c:pt>
                <c:pt idx="563">
                  <c:v>179.74929046630899</c:v>
                </c:pt>
                <c:pt idx="564">
                  <c:v>180.60626220703099</c:v>
                </c:pt>
                <c:pt idx="565">
                  <c:v>181.42513275146499</c:v>
                </c:pt>
                <c:pt idx="566">
                  <c:v>182.21971130371099</c:v>
                </c:pt>
                <c:pt idx="567">
                  <c:v>183.03984069824199</c:v>
                </c:pt>
                <c:pt idx="568">
                  <c:v>183.87806701660199</c:v>
                </c:pt>
                <c:pt idx="569">
                  <c:v>184.701171875</c:v>
                </c:pt>
                <c:pt idx="570">
                  <c:v>185.531440734863</c:v>
                </c:pt>
                <c:pt idx="571">
                  <c:v>186.37905120849601</c:v>
                </c:pt>
                <c:pt idx="572">
                  <c:v>187.251167297363</c:v>
                </c:pt>
                <c:pt idx="573">
                  <c:v>188.09481811523401</c:v>
                </c:pt>
                <c:pt idx="574">
                  <c:v>188.89662170410199</c:v>
                </c:pt>
                <c:pt idx="575">
                  <c:v>189.723350524902</c:v>
                </c:pt>
                <c:pt idx="576">
                  <c:v>190.56786346435501</c:v>
                </c:pt>
                <c:pt idx="577">
                  <c:v>191.39379119873001</c:v>
                </c:pt>
                <c:pt idx="578">
                  <c:v>192.224723815918</c:v>
                </c:pt>
                <c:pt idx="579">
                  <c:v>193.07024383544899</c:v>
                </c:pt>
                <c:pt idx="580">
                  <c:v>193.91459655761699</c:v>
                </c:pt>
                <c:pt idx="581">
                  <c:v>194.76384735107399</c:v>
                </c:pt>
                <c:pt idx="582">
                  <c:v>195.56275177001999</c:v>
                </c:pt>
                <c:pt idx="583">
                  <c:v>196.37330627441401</c:v>
                </c:pt>
                <c:pt idx="584">
                  <c:v>197.19728851318399</c:v>
                </c:pt>
                <c:pt idx="585">
                  <c:v>198.02593994140599</c:v>
                </c:pt>
                <c:pt idx="586">
                  <c:v>198.86447143554699</c:v>
                </c:pt>
                <c:pt idx="587">
                  <c:v>199.711990356445</c:v>
                </c:pt>
                <c:pt idx="588">
                  <c:v>200.57056427001999</c:v>
                </c:pt>
                <c:pt idx="589">
                  <c:v>201.403076171875</c:v>
                </c:pt>
                <c:pt idx="590">
                  <c:v>202.21891021728501</c:v>
                </c:pt>
                <c:pt idx="591">
                  <c:v>203.05584716796901</c:v>
                </c:pt>
                <c:pt idx="592">
                  <c:v>203.85623168945301</c:v>
                </c:pt>
                <c:pt idx="593">
                  <c:v>204.71186828613301</c:v>
                </c:pt>
                <c:pt idx="594">
                  <c:v>205.53467559814499</c:v>
                </c:pt>
                <c:pt idx="595">
                  <c:v>206.352012634277</c:v>
                </c:pt>
                <c:pt idx="596">
                  <c:v>207.182090759277</c:v>
                </c:pt>
                <c:pt idx="597">
                  <c:v>208.02285003662101</c:v>
                </c:pt>
                <c:pt idx="598">
                  <c:v>208.832405090332</c:v>
                </c:pt>
                <c:pt idx="599">
                  <c:v>209.66384887695301</c:v>
                </c:pt>
                <c:pt idx="600">
                  <c:v>210.47151947021499</c:v>
                </c:pt>
                <c:pt idx="601">
                  <c:v>211.29193115234401</c:v>
                </c:pt>
                <c:pt idx="602">
                  <c:v>212.118949890137</c:v>
                </c:pt>
                <c:pt idx="603">
                  <c:v>212.93912506103501</c:v>
                </c:pt>
                <c:pt idx="604">
                  <c:v>213.78015136718699</c:v>
                </c:pt>
                <c:pt idx="605">
                  <c:v>214.62767791748001</c:v>
                </c:pt>
                <c:pt idx="606">
                  <c:v>215.48776245117199</c:v>
                </c:pt>
                <c:pt idx="607">
                  <c:v>216.318359375</c:v>
                </c:pt>
                <c:pt idx="608">
                  <c:v>217.13158416748001</c:v>
                </c:pt>
                <c:pt idx="609">
                  <c:v>217.97747802734401</c:v>
                </c:pt>
                <c:pt idx="610">
                  <c:v>218.813179016113</c:v>
                </c:pt>
                <c:pt idx="611">
                  <c:v>219.648887634277</c:v>
                </c:pt>
                <c:pt idx="612">
                  <c:v>220.478889465332</c:v>
                </c:pt>
                <c:pt idx="613">
                  <c:v>221.300727844238</c:v>
                </c:pt>
                <c:pt idx="614">
                  <c:v>222.13030242919899</c:v>
                </c:pt>
                <c:pt idx="615">
                  <c:v>222.97987365722699</c:v>
                </c:pt>
                <c:pt idx="616">
                  <c:v>223.80437469482399</c:v>
                </c:pt>
                <c:pt idx="617">
                  <c:v>224.61262512207</c:v>
                </c:pt>
                <c:pt idx="618">
                  <c:v>225.44998168945301</c:v>
                </c:pt>
                <c:pt idx="619">
                  <c:v>226.28131103515599</c:v>
                </c:pt>
                <c:pt idx="620">
                  <c:v>227.105094909668</c:v>
                </c:pt>
                <c:pt idx="621">
                  <c:v>227.963623046875</c:v>
                </c:pt>
                <c:pt idx="622">
                  <c:v>228.81640625</c:v>
                </c:pt>
                <c:pt idx="623">
                  <c:v>229.68450164794899</c:v>
                </c:pt>
                <c:pt idx="624">
                  <c:v>230.51249694824199</c:v>
                </c:pt>
                <c:pt idx="625">
                  <c:v>231.32495880126999</c:v>
                </c:pt>
                <c:pt idx="626">
                  <c:v>232.132270812988</c:v>
                </c:pt>
                <c:pt idx="627">
                  <c:v>232.92552185058599</c:v>
                </c:pt>
                <c:pt idx="628">
                  <c:v>233.78346252441401</c:v>
                </c:pt>
                <c:pt idx="629">
                  <c:v>234.632247924805</c:v>
                </c:pt>
                <c:pt idx="630">
                  <c:v>235.46846008300801</c:v>
                </c:pt>
                <c:pt idx="631">
                  <c:v>236.30418395996099</c:v>
                </c:pt>
                <c:pt idx="632">
                  <c:v>237.13819122314499</c:v>
                </c:pt>
                <c:pt idx="633">
                  <c:v>237.96225738525399</c:v>
                </c:pt>
                <c:pt idx="634">
                  <c:v>238.76662445068399</c:v>
                </c:pt>
                <c:pt idx="635">
                  <c:v>239.596321105957</c:v>
                </c:pt>
                <c:pt idx="636">
                  <c:v>240.43235778808599</c:v>
                </c:pt>
                <c:pt idx="637">
                  <c:v>241.27784729003901</c:v>
                </c:pt>
                <c:pt idx="638">
                  <c:v>242.11781311035199</c:v>
                </c:pt>
                <c:pt idx="639">
                  <c:v>242.95531463623001</c:v>
                </c:pt>
                <c:pt idx="640">
                  <c:v>243.79468536376999</c:v>
                </c:pt>
                <c:pt idx="641">
                  <c:v>244.60587310791001</c:v>
                </c:pt>
                <c:pt idx="642">
                  <c:v>245.40944671630899</c:v>
                </c:pt>
                <c:pt idx="643">
                  <c:v>246.24429321289099</c:v>
                </c:pt>
                <c:pt idx="644">
                  <c:v>247.08005523681601</c:v>
                </c:pt>
                <c:pt idx="645">
                  <c:v>247.908393859863</c:v>
                </c:pt>
                <c:pt idx="646">
                  <c:v>248.73750305175801</c:v>
                </c:pt>
                <c:pt idx="647">
                  <c:v>249.57752990722699</c:v>
                </c:pt>
                <c:pt idx="648">
                  <c:v>250.42693328857399</c:v>
                </c:pt>
                <c:pt idx="649">
                  <c:v>251.28060150146499</c:v>
                </c:pt>
                <c:pt idx="650">
                  <c:v>252.07528686523401</c:v>
                </c:pt>
                <c:pt idx="651">
                  <c:v>252.883827209473</c:v>
                </c:pt>
                <c:pt idx="652">
                  <c:v>253.753135681152</c:v>
                </c:pt>
                <c:pt idx="653">
                  <c:v>254.57276916503901</c:v>
                </c:pt>
                <c:pt idx="654">
                  <c:v>255.38573455810501</c:v>
                </c:pt>
                <c:pt idx="655">
                  <c:v>256.21657562255899</c:v>
                </c:pt>
                <c:pt idx="656">
                  <c:v>257.05746459960898</c:v>
                </c:pt>
                <c:pt idx="657">
                  <c:v>257.91813659667997</c:v>
                </c:pt>
                <c:pt idx="658">
                  <c:v>258.75167846679699</c:v>
                </c:pt>
                <c:pt idx="659">
                  <c:v>259.56707763671898</c:v>
                </c:pt>
                <c:pt idx="660">
                  <c:v>260.39497375488298</c:v>
                </c:pt>
                <c:pt idx="661">
                  <c:v>261.22108459472702</c:v>
                </c:pt>
                <c:pt idx="662">
                  <c:v>262.05366516113298</c:v>
                </c:pt>
                <c:pt idx="663">
                  <c:v>262.86116027832003</c:v>
                </c:pt>
                <c:pt idx="664">
                  <c:v>263.69290161132801</c:v>
                </c:pt>
                <c:pt idx="665">
                  <c:v>264.53762817382801</c:v>
                </c:pt>
                <c:pt idx="666">
                  <c:v>265.36981201171898</c:v>
                </c:pt>
                <c:pt idx="667">
                  <c:v>266.23699951171898</c:v>
                </c:pt>
                <c:pt idx="668">
                  <c:v>267.03877258300798</c:v>
                </c:pt>
                <c:pt idx="669">
                  <c:v>267.87918090820301</c:v>
                </c:pt>
                <c:pt idx="670">
                  <c:v>268.71156311035202</c:v>
                </c:pt>
                <c:pt idx="671">
                  <c:v>269.51614379882801</c:v>
                </c:pt>
                <c:pt idx="672">
                  <c:v>270.33930969238298</c:v>
                </c:pt>
                <c:pt idx="673">
                  <c:v>271.16221618652298</c:v>
                </c:pt>
                <c:pt idx="674">
                  <c:v>272.01637268066401</c:v>
                </c:pt>
                <c:pt idx="675">
                  <c:v>272.83958435058599</c:v>
                </c:pt>
                <c:pt idx="676">
                  <c:v>273.64649963378901</c:v>
                </c:pt>
                <c:pt idx="677">
                  <c:v>274.46241760253901</c:v>
                </c:pt>
                <c:pt idx="678">
                  <c:v>275.28659057617199</c:v>
                </c:pt>
                <c:pt idx="679">
                  <c:v>276.15295410156199</c:v>
                </c:pt>
                <c:pt idx="680">
                  <c:v>276.99485778808599</c:v>
                </c:pt>
                <c:pt idx="681">
                  <c:v>277.83949279785202</c:v>
                </c:pt>
                <c:pt idx="682">
                  <c:v>278.69497680664102</c:v>
                </c:pt>
                <c:pt idx="683">
                  <c:v>279.55212402343801</c:v>
                </c:pt>
                <c:pt idx="684">
                  <c:v>280.36770629882801</c:v>
                </c:pt>
                <c:pt idx="685">
                  <c:v>281.16154479980497</c:v>
                </c:pt>
                <c:pt idx="686">
                  <c:v>281.97825622558599</c:v>
                </c:pt>
                <c:pt idx="687">
                  <c:v>282.80262756347702</c:v>
                </c:pt>
                <c:pt idx="688">
                  <c:v>283.64886474609398</c:v>
                </c:pt>
                <c:pt idx="689">
                  <c:v>284.48985290527298</c:v>
                </c:pt>
                <c:pt idx="690">
                  <c:v>285.32705688476602</c:v>
                </c:pt>
                <c:pt idx="691">
                  <c:v>286.16206359863298</c:v>
                </c:pt>
                <c:pt idx="692">
                  <c:v>286.95193481445301</c:v>
                </c:pt>
                <c:pt idx="693">
                  <c:v>287.74754333496099</c:v>
                </c:pt>
                <c:pt idx="694">
                  <c:v>288.58171081542997</c:v>
                </c:pt>
                <c:pt idx="695">
                  <c:v>289.43228149414102</c:v>
                </c:pt>
                <c:pt idx="696">
                  <c:v>290.27812194824202</c:v>
                </c:pt>
                <c:pt idx="697">
                  <c:v>291.11865234375</c:v>
                </c:pt>
                <c:pt idx="698">
                  <c:v>291.97024536132801</c:v>
                </c:pt>
                <c:pt idx="699">
                  <c:v>292.82019042968699</c:v>
                </c:pt>
                <c:pt idx="700">
                  <c:v>293.62493896484398</c:v>
                </c:pt>
                <c:pt idx="701">
                  <c:v>294.43870544433599</c:v>
                </c:pt>
                <c:pt idx="702">
                  <c:v>295.24453735351602</c:v>
                </c:pt>
                <c:pt idx="703">
                  <c:v>296.08189392089798</c:v>
                </c:pt>
                <c:pt idx="704">
                  <c:v>296.90817260742199</c:v>
                </c:pt>
                <c:pt idx="705">
                  <c:v>297.74789428710898</c:v>
                </c:pt>
                <c:pt idx="706">
                  <c:v>298.52204895019503</c:v>
                </c:pt>
                <c:pt idx="707">
                  <c:v>299.08554077148398</c:v>
                </c:pt>
                <c:pt idx="708">
                  <c:v>299.41369628906301</c:v>
                </c:pt>
                <c:pt idx="709">
                  <c:v>299.595703125</c:v>
                </c:pt>
                <c:pt idx="710">
                  <c:v>299.70285034179699</c:v>
                </c:pt>
                <c:pt idx="711">
                  <c:v>299.77769470214798</c:v>
                </c:pt>
                <c:pt idx="712">
                  <c:v>299.83149719238298</c:v>
                </c:pt>
                <c:pt idx="713">
                  <c:v>299.8701171875</c:v>
                </c:pt>
              </c:numCache>
            </c:numRef>
          </c:xVal>
          <c:yVal>
            <c:numRef>
              <c:f>'Sample processing'!$O$5:$O$3842</c:f>
              <c:numCache>
                <c:formatCode>0.0000</c:formatCode>
                <c:ptCount val="3838"/>
                <c:pt idx="0">
                  <c:v>3.7453506771296103</c:v>
                </c:pt>
                <c:pt idx="1">
                  <c:v>3.7507169552405397</c:v>
                </c:pt>
                <c:pt idx="2">
                  <c:v>3.7466795662929826</c:v>
                </c:pt>
                <c:pt idx="3">
                  <c:v>3.7455164162707493</c:v>
                </c:pt>
                <c:pt idx="4">
                  <c:v>3.7449837441322735</c:v>
                </c:pt>
                <c:pt idx="5">
                  <c:v>3.7446863235595149</c:v>
                </c:pt>
                <c:pt idx="6">
                  <c:v>3.7447480986445671</c:v>
                </c:pt>
                <c:pt idx="7">
                  <c:v>3.7436265585524136</c:v>
                </c:pt>
                <c:pt idx="8">
                  <c:v>3.7429263833002389</c:v>
                </c:pt>
                <c:pt idx="9">
                  <c:v>3.7426399245064337</c:v>
                </c:pt>
                <c:pt idx="10">
                  <c:v>3.7416077985668412</c:v>
                </c:pt>
                <c:pt idx="11">
                  <c:v>3.7415995336577983</c:v>
                </c:pt>
                <c:pt idx="12">
                  <c:v>3.7416691097912049</c:v>
                </c:pt>
                <c:pt idx="13">
                  <c:v>3.7413771746370528</c:v>
                </c:pt>
                <c:pt idx="14">
                  <c:v>3.7415758919878979</c:v>
                </c:pt>
                <c:pt idx="15">
                  <c:v>3.7405783927577887</c:v>
                </c:pt>
                <c:pt idx="16">
                  <c:v>3.7386343963560584</c:v>
                </c:pt>
                <c:pt idx="17">
                  <c:v>3.736875499049511</c:v>
                </c:pt>
                <c:pt idx="18">
                  <c:v>3.7348262728959947</c:v>
                </c:pt>
                <c:pt idx="19">
                  <c:v>3.7324323652881075</c:v>
                </c:pt>
                <c:pt idx="20">
                  <c:v>3.7299144184085544</c:v>
                </c:pt>
                <c:pt idx="21">
                  <c:v>3.727270886048764</c:v>
                </c:pt>
                <c:pt idx="22">
                  <c:v>3.7253398313980548</c:v>
                </c:pt>
                <c:pt idx="23">
                  <c:v>3.7238358221581698</c:v>
                </c:pt>
                <c:pt idx="24">
                  <c:v>3.7215175059435799</c:v>
                </c:pt>
                <c:pt idx="25">
                  <c:v>3.7189337902297326</c:v>
                </c:pt>
                <c:pt idx="26">
                  <c:v>3.7165362938617448</c:v>
                </c:pt>
                <c:pt idx="27">
                  <c:v>3.7139834085979828</c:v>
                </c:pt>
                <c:pt idx="28">
                  <c:v>3.7115626909479573</c:v>
                </c:pt>
                <c:pt idx="29">
                  <c:v>3.7090247323500836</c:v>
                </c:pt>
                <c:pt idx="30">
                  <c:v>3.7067402298034686</c:v>
                </c:pt>
                <c:pt idx="31">
                  <c:v>3.7044434564955906</c:v>
                </c:pt>
                <c:pt idx="32">
                  <c:v>3.701956817902055</c:v>
                </c:pt>
                <c:pt idx="33">
                  <c:v>3.6994788429539636</c:v>
                </c:pt>
                <c:pt idx="34">
                  <c:v>3.6972631752646734</c:v>
                </c:pt>
                <c:pt idx="35">
                  <c:v>3.6944426224847602</c:v>
                </c:pt>
                <c:pt idx="36">
                  <c:v>3.6914243633958361</c:v>
                </c:pt>
                <c:pt idx="37">
                  <c:v>3.6886767247767569</c:v>
                </c:pt>
                <c:pt idx="38">
                  <c:v>3.6858391629971936</c:v>
                </c:pt>
                <c:pt idx="39">
                  <c:v>3.6834249918896509</c:v>
                </c:pt>
                <c:pt idx="40">
                  <c:v>3.6805246242892902</c:v>
                </c:pt>
                <c:pt idx="41">
                  <c:v>3.6773334510249773</c:v>
                </c:pt>
                <c:pt idx="42">
                  <c:v>3.6741015003535717</c:v>
                </c:pt>
                <c:pt idx="43">
                  <c:v>3.6703016179109089</c:v>
                </c:pt>
                <c:pt idx="44">
                  <c:v>3.6666682134211652</c:v>
                </c:pt>
                <c:pt idx="45">
                  <c:v>3.6629087461391445</c:v>
                </c:pt>
                <c:pt idx="46">
                  <c:v>3.6591512120208169</c:v>
                </c:pt>
                <c:pt idx="47">
                  <c:v>3.6558633639521223</c:v>
                </c:pt>
                <c:pt idx="48">
                  <c:v>3.6526689975421829</c:v>
                </c:pt>
                <c:pt idx="49">
                  <c:v>3.648390976684353</c:v>
                </c:pt>
                <c:pt idx="50">
                  <c:v>3.6436490381871907</c:v>
                </c:pt>
                <c:pt idx="51">
                  <c:v>3.639206449125155</c:v>
                </c:pt>
                <c:pt idx="52">
                  <c:v>3.6342571833366817</c:v>
                </c:pt>
                <c:pt idx="53">
                  <c:v>3.629189202777221</c:v>
                </c:pt>
                <c:pt idx="54">
                  <c:v>3.623930565699828</c:v>
                </c:pt>
                <c:pt idx="55">
                  <c:v>3.6186479896641401</c:v>
                </c:pt>
                <c:pt idx="56">
                  <c:v>3.6137814574063909</c:v>
                </c:pt>
                <c:pt idx="57">
                  <c:v>3.6077342500593685</c:v>
                </c:pt>
                <c:pt idx="58">
                  <c:v>3.6014806141262863</c:v>
                </c:pt>
                <c:pt idx="59">
                  <c:v>3.5957408912282172</c:v>
                </c:pt>
                <c:pt idx="60">
                  <c:v>3.5892969470298608</c:v>
                </c:pt>
                <c:pt idx="61">
                  <c:v>3.5826350510497602</c:v>
                </c:pt>
                <c:pt idx="62">
                  <c:v>3.5753309803319167</c:v>
                </c:pt>
                <c:pt idx="63">
                  <c:v>3.567164448987894</c:v>
                </c:pt>
                <c:pt idx="64">
                  <c:v>3.5594752670199901</c:v>
                </c:pt>
                <c:pt idx="65">
                  <c:v>3.5512702120091442</c:v>
                </c:pt>
                <c:pt idx="66">
                  <c:v>3.5423820809937636</c:v>
                </c:pt>
                <c:pt idx="67">
                  <c:v>3.5332599649783756</c:v>
                </c:pt>
                <c:pt idx="68">
                  <c:v>3.5230287274057575</c:v>
                </c:pt>
                <c:pt idx="69">
                  <c:v>3.511501203962669</c:v>
                </c:pt>
                <c:pt idx="70">
                  <c:v>3.4993299442495847</c:v>
                </c:pt>
                <c:pt idx="71">
                  <c:v>3.4864338501350511</c:v>
                </c:pt>
                <c:pt idx="72">
                  <c:v>3.4731129420226172</c:v>
                </c:pt>
                <c:pt idx="73">
                  <c:v>3.4576673402311697</c:v>
                </c:pt>
                <c:pt idx="74">
                  <c:v>3.4320149515832234</c:v>
                </c:pt>
                <c:pt idx="75">
                  <c:v>3.3925163818415358</c:v>
                </c:pt>
                <c:pt idx="76">
                  <c:v>3.3524820643673308</c:v>
                </c:pt>
                <c:pt idx="77">
                  <c:v>3.3039186719456701</c:v>
                </c:pt>
                <c:pt idx="78">
                  <c:v>3.2232913932399918</c:v>
                </c:pt>
                <c:pt idx="79">
                  <c:v>3.0738613804045287</c:v>
                </c:pt>
                <c:pt idx="80">
                  <c:v>2.8233534413514865</c:v>
                </c:pt>
                <c:pt idx="81">
                  <c:v>2.4675330222969332</c:v>
                </c:pt>
                <c:pt idx="82">
                  <c:v>2.0412216110430399</c:v>
                </c:pt>
                <c:pt idx="83">
                  <c:v>1.5900305628127069</c:v>
                </c:pt>
                <c:pt idx="84">
                  <c:v>1.1686244575229496</c:v>
                </c:pt>
                <c:pt idx="85">
                  <c:v>0.81969896106916951</c:v>
                </c:pt>
                <c:pt idx="86">
                  <c:v>0.56887350149505378</c:v>
                </c:pt>
                <c:pt idx="87">
                  <c:v>0.43540696808480728</c:v>
                </c:pt>
                <c:pt idx="88">
                  <c:v>0.39307994349885156</c:v>
                </c:pt>
                <c:pt idx="89">
                  <c:v>0.37704086565583239</c:v>
                </c:pt>
                <c:pt idx="90">
                  <c:v>0.36576393298609089</c:v>
                </c:pt>
                <c:pt idx="91">
                  <c:v>0.35622674698415624</c:v>
                </c:pt>
                <c:pt idx="92">
                  <c:v>0.34767766867435967</c:v>
                </c:pt>
                <c:pt idx="93">
                  <c:v>0.3398893407998933</c:v>
                </c:pt>
                <c:pt idx="94">
                  <c:v>0.33264178189199078</c:v>
                </c:pt>
                <c:pt idx="95">
                  <c:v>0.32583356626679555</c:v>
                </c:pt>
                <c:pt idx="96">
                  <c:v>0.3194516205143989</c:v>
                </c:pt>
                <c:pt idx="97">
                  <c:v>0.31357072915926393</c:v>
                </c:pt>
                <c:pt idx="98">
                  <c:v>0.30794571195221049</c:v>
                </c:pt>
                <c:pt idx="99">
                  <c:v>0.302646097918991</c:v>
                </c:pt>
                <c:pt idx="100">
                  <c:v>0.29753828653168146</c:v>
                </c:pt>
                <c:pt idx="101">
                  <c:v>0.29273574253842544</c:v>
                </c:pt>
                <c:pt idx="102">
                  <c:v>0.28819622101851156</c:v>
                </c:pt>
                <c:pt idx="103">
                  <c:v>0.28389082055690695</c:v>
                </c:pt>
                <c:pt idx="104">
                  <c:v>0.27972365715803754</c:v>
                </c:pt>
                <c:pt idx="105">
                  <c:v>0.27581792665690624</c:v>
                </c:pt>
                <c:pt idx="106">
                  <c:v>0.27203408569711973</c:v>
                </c:pt>
                <c:pt idx="107">
                  <c:v>0.26836574504933081</c:v>
                </c:pt>
                <c:pt idx="108">
                  <c:v>0.26489934754597255</c:v>
                </c:pt>
                <c:pt idx="109">
                  <c:v>0.26153127417479438</c:v>
                </c:pt>
                <c:pt idx="110">
                  <c:v>0.25831674309687819</c:v>
                </c:pt>
                <c:pt idx="111">
                  <c:v>0.255189200949338</c:v>
                </c:pt>
                <c:pt idx="112">
                  <c:v>0.25216740931772302</c:v>
                </c:pt>
                <c:pt idx="113">
                  <c:v>0.24934117407790718</c:v>
                </c:pt>
                <c:pt idx="114">
                  <c:v>0.24660757020463886</c:v>
                </c:pt>
                <c:pt idx="115">
                  <c:v>0.24392506913528486</c:v>
                </c:pt>
                <c:pt idx="116">
                  <c:v>0.24136372414793425</c:v>
                </c:pt>
                <c:pt idx="117">
                  <c:v>0.23888196552233176</c:v>
                </c:pt>
                <c:pt idx="118">
                  <c:v>0.23648594164805969</c:v>
                </c:pt>
                <c:pt idx="119">
                  <c:v>0.2341177112754336</c:v>
                </c:pt>
                <c:pt idx="120">
                  <c:v>0.23182938547282908</c:v>
                </c:pt>
                <c:pt idx="121">
                  <c:v>0.22963153579415477</c:v>
                </c:pt>
                <c:pt idx="122">
                  <c:v>0.22746966474898642</c:v>
                </c:pt>
                <c:pt idx="123">
                  <c:v>0.22546697351140824</c:v>
                </c:pt>
                <c:pt idx="124">
                  <c:v>0.2235022246687316</c:v>
                </c:pt>
                <c:pt idx="125">
                  <c:v>0.22146261205595552</c:v>
                </c:pt>
                <c:pt idx="126">
                  <c:v>0.21949222257473669</c:v>
                </c:pt>
                <c:pt idx="127">
                  <c:v>0.21766670192148993</c:v>
                </c:pt>
                <c:pt idx="128">
                  <c:v>0.21588601499091434</c:v>
                </c:pt>
                <c:pt idx="129">
                  <c:v>0.21408895901329247</c:v>
                </c:pt>
                <c:pt idx="130">
                  <c:v>0.21233235975584722</c:v>
                </c:pt>
                <c:pt idx="131">
                  <c:v>0.21075670589472398</c:v>
                </c:pt>
                <c:pt idx="132">
                  <c:v>0.20914694947742393</c:v>
                </c:pt>
                <c:pt idx="133">
                  <c:v>0.20759089962244207</c:v>
                </c:pt>
                <c:pt idx="134">
                  <c:v>0.20594771971561604</c:v>
                </c:pt>
                <c:pt idx="135">
                  <c:v>0.20434260448311181</c:v>
                </c:pt>
                <c:pt idx="136">
                  <c:v>0.20287200895930388</c:v>
                </c:pt>
                <c:pt idx="137">
                  <c:v>0.20144020033687171</c:v>
                </c:pt>
                <c:pt idx="138">
                  <c:v>0.19996138445621844</c:v>
                </c:pt>
                <c:pt idx="139">
                  <c:v>0.19852021518441082</c:v>
                </c:pt>
                <c:pt idx="140">
                  <c:v>0.19715913872981763</c:v>
                </c:pt>
                <c:pt idx="141">
                  <c:v>0.19575707287947888</c:v>
                </c:pt>
                <c:pt idx="142">
                  <c:v>0.19445673427416627</c:v>
                </c:pt>
                <c:pt idx="143">
                  <c:v>0.19313505564242756</c:v>
                </c:pt>
                <c:pt idx="144">
                  <c:v>0.19179792049747907</c:v>
                </c:pt>
                <c:pt idx="145">
                  <c:v>0.19057910034834963</c:v>
                </c:pt>
                <c:pt idx="146">
                  <c:v>0.18927262573491063</c:v>
                </c:pt>
                <c:pt idx="147">
                  <c:v>0.18801628982764959</c:v>
                </c:pt>
                <c:pt idx="148">
                  <c:v>0.18686444554931433</c:v>
                </c:pt>
                <c:pt idx="149">
                  <c:v>0.18574564027748358</c:v>
                </c:pt>
                <c:pt idx="150">
                  <c:v>0.18459782550092291</c:v>
                </c:pt>
                <c:pt idx="151">
                  <c:v>0.18340102539366421</c:v>
                </c:pt>
                <c:pt idx="152">
                  <c:v>0.18224309074484263</c:v>
                </c:pt>
                <c:pt idx="153">
                  <c:v>0.18110402313154661</c:v>
                </c:pt>
                <c:pt idx="154">
                  <c:v>0.17995787523959436</c:v>
                </c:pt>
                <c:pt idx="155">
                  <c:v>0.17884796750342843</c:v>
                </c:pt>
                <c:pt idx="156">
                  <c:v>0.17779453285599195</c:v>
                </c:pt>
                <c:pt idx="157">
                  <c:v>0.1767970298899649</c:v>
                </c:pt>
                <c:pt idx="158">
                  <c:v>0.17568976492125643</c:v>
                </c:pt>
                <c:pt idx="159">
                  <c:v>0.17460832374181717</c:v>
                </c:pt>
                <c:pt idx="160">
                  <c:v>0.17350455847558621</c:v>
                </c:pt>
                <c:pt idx="161">
                  <c:v>0.17249663449695876</c:v>
                </c:pt>
                <c:pt idx="162">
                  <c:v>0.1714670712064007</c:v>
                </c:pt>
                <c:pt idx="163">
                  <c:v>0.17047172768264121</c:v>
                </c:pt>
                <c:pt idx="164">
                  <c:v>0.16942267101723832</c:v>
                </c:pt>
                <c:pt idx="165">
                  <c:v>0.16846807854870732</c:v>
                </c:pt>
                <c:pt idx="166">
                  <c:v>0.16752770432953945</c:v>
                </c:pt>
                <c:pt idx="167">
                  <c:v>0.16656547267619129</c:v>
                </c:pt>
                <c:pt idx="168">
                  <c:v>0.1655285549656221</c:v>
                </c:pt>
                <c:pt idx="169">
                  <c:v>0.16458722575739326</c:v>
                </c:pt>
                <c:pt idx="170">
                  <c:v>0.16358337283278504</c:v>
                </c:pt>
                <c:pt idx="171">
                  <c:v>0.16262576875408102</c:v>
                </c:pt>
                <c:pt idx="172">
                  <c:v>0.16165598052615679</c:v>
                </c:pt>
                <c:pt idx="173">
                  <c:v>0.16080879209629889</c:v>
                </c:pt>
                <c:pt idx="174">
                  <c:v>0.15986216251403637</c:v>
                </c:pt>
                <c:pt idx="175">
                  <c:v>0.15897707528680882</c:v>
                </c:pt>
                <c:pt idx="176">
                  <c:v>0.15804017033722065</c:v>
                </c:pt>
                <c:pt idx="177">
                  <c:v>0.15709810539367269</c:v>
                </c:pt>
                <c:pt idx="178">
                  <c:v>0.15617444887472426</c:v>
                </c:pt>
                <c:pt idx="179">
                  <c:v>0.15523493596875609</c:v>
                </c:pt>
                <c:pt idx="180">
                  <c:v>0.15429964775843741</c:v>
                </c:pt>
                <c:pt idx="181">
                  <c:v>0.153392660621225</c:v>
                </c:pt>
                <c:pt idx="182">
                  <c:v>0.15247887469739937</c:v>
                </c:pt>
                <c:pt idx="183">
                  <c:v>0.15171229004746561</c:v>
                </c:pt>
                <c:pt idx="184">
                  <c:v>0.15081414368043417</c:v>
                </c:pt>
                <c:pt idx="185">
                  <c:v>0.14991166215087504</c:v>
                </c:pt>
                <c:pt idx="186">
                  <c:v>0.14905708747510707</c:v>
                </c:pt>
                <c:pt idx="187">
                  <c:v>0.14818548818250471</c:v>
                </c:pt>
                <c:pt idx="188">
                  <c:v>0.14733474374103181</c:v>
                </c:pt>
                <c:pt idx="189">
                  <c:v>0.14637414662714485</c:v>
                </c:pt>
                <c:pt idx="190">
                  <c:v>0.14549221794277123</c:v>
                </c:pt>
                <c:pt idx="191">
                  <c:v>0.14468135506344496</c:v>
                </c:pt>
                <c:pt idx="192">
                  <c:v>0.14382056261117154</c:v>
                </c:pt>
                <c:pt idx="193">
                  <c:v>0.14297198660032329</c:v>
                </c:pt>
                <c:pt idx="194">
                  <c:v>0.14212731342874169</c:v>
                </c:pt>
                <c:pt idx="195">
                  <c:v>0.14128014212498452</c:v>
                </c:pt>
                <c:pt idx="196">
                  <c:v>0.1403972618809112</c:v>
                </c:pt>
                <c:pt idx="197">
                  <c:v>0.13956617282285211</c:v>
                </c:pt>
                <c:pt idx="198">
                  <c:v>0.13869589979003583</c:v>
                </c:pt>
                <c:pt idx="199">
                  <c:v>0.13790912807758199</c:v>
                </c:pt>
                <c:pt idx="200">
                  <c:v>0.13706368093727922</c:v>
                </c:pt>
                <c:pt idx="201">
                  <c:v>0.13622780366848908</c:v>
                </c:pt>
                <c:pt idx="202">
                  <c:v>0.13535922949630411</c:v>
                </c:pt>
                <c:pt idx="203">
                  <c:v>0.13453336433960275</c:v>
                </c:pt>
                <c:pt idx="204">
                  <c:v>0.13367302607445755</c:v>
                </c:pt>
                <c:pt idx="205">
                  <c:v>0.13286003661755033</c:v>
                </c:pt>
                <c:pt idx="206">
                  <c:v>0.13201331816634054</c:v>
                </c:pt>
                <c:pt idx="207">
                  <c:v>0.13122025072093699</c:v>
                </c:pt>
                <c:pt idx="208">
                  <c:v>0.13039033622546348</c:v>
                </c:pt>
                <c:pt idx="209">
                  <c:v>0.12960517840527469</c:v>
                </c:pt>
                <c:pt idx="210">
                  <c:v>0.12873597872211473</c:v>
                </c:pt>
                <c:pt idx="211">
                  <c:v>0.12791936872748769</c:v>
                </c:pt>
                <c:pt idx="212">
                  <c:v>0.12709421669709034</c:v>
                </c:pt>
                <c:pt idx="213">
                  <c:v>0.12630478020424224</c:v>
                </c:pt>
                <c:pt idx="214">
                  <c:v>0.12549454875769386</c:v>
                </c:pt>
                <c:pt idx="215">
                  <c:v>0.12465969216773599</c:v>
                </c:pt>
                <c:pt idx="216">
                  <c:v>0.12387774758001667</c:v>
                </c:pt>
                <c:pt idx="217">
                  <c:v>0.12310925884799985</c:v>
                </c:pt>
                <c:pt idx="218">
                  <c:v>0.12224088754809583</c:v>
                </c:pt>
                <c:pt idx="219">
                  <c:v>0.12141897135235731</c:v>
                </c:pt>
                <c:pt idx="220">
                  <c:v>0.12062477115459663</c:v>
                </c:pt>
                <c:pt idx="221">
                  <c:v>0.11982043301091581</c:v>
                </c:pt>
                <c:pt idx="222">
                  <c:v>0.11900355456516577</c:v>
                </c:pt>
                <c:pt idx="223">
                  <c:v>0.11817646814698933</c:v>
                </c:pt>
                <c:pt idx="224">
                  <c:v>0.11738480068446602</c:v>
                </c:pt>
                <c:pt idx="225">
                  <c:v>0.11656953379568601</c:v>
                </c:pt>
                <c:pt idx="226">
                  <c:v>0.1158351186615874</c:v>
                </c:pt>
                <c:pt idx="227">
                  <c:v>0.1150207501614189</c:v>
                </c:pt>
                <c:pt idx="228">
                  <c:v>0.11419345403736424</c:v>
                </c:pt>
                <c:pt idx="229">
                  <c:v>0.11340179852058695</c:v>
                </c:pt>
                <c:pt idx="230">
                  <c:v>0.11262681780946096</c:v>
                </c:pt>
                <c:pt idx="231">
                  <c:v>0.11185422662386621</c:v>
                </c:pt>
                <c:pt idx="232">
                  <c:v>0.1110817095746255</c:v>
                </c:pt>
                <c:pt idx="233">
                  <c:v>0.11033578496774528</c:v>
                </c:pt>
                <c:pt idx="234">
                  <c:v>0.10825454951741237</c:v>
                </c:pt>
                <c:pt idx="235">
                  <c:v>0.10673655619100747</c:v>
                </c:pt>
                <c:pt idx="236">
                  <c:v>0.10641669347178902</c:v>
                </c:pt>
                <c:pt idx="237">
                  <c:v>0.10567193421358255</c:v>
                </c:pt>
                <c:pt idx="238">
                  <c:v>0.10483520086527677</c:v>
                </c:pt>
                <c:pt idx="239">
                  <c:v>0.10403779701651952</c:v>
                </c:pt>
                <c:pt idx="240">
                  <c:v>0.10334177586166822</c:v>
                </c:pt>
                <c:pt idx="241">
                  <c:v>0.10256898441858796</c:v>
                </c:pt>
                <c:pt idx="242">
                  <c:v>0.10177056155620424</c:v>
                </c:pt>
                <c:pt idx="243">
                  <c:v>0.10098762390990632</c:v>
                </c:pt>
                <c:pt idx="244">
                  <c:v>0.10020538756747512</c:v>
                </c:pt>
                <c:pt idx="245">
                  <c:v>9.9426567454382331E-2</c:v>
                </c:pt>
                <c:pt idx="246">
                  <c:v>9.8639356244622375E-2</c:v>
                </c:pt>
                <c:pt idx="247">
                  <c:v>9.7808947066186286E-2</c:v>
                </c:pt>
                <c:pt idx="248">
                  <c:v>9.7055467726531397E-2</c:v>
                </c:pt>
                <c:pt idx="249">
                  <c:v>9.6355877721775923E-2</c:v>
                </c:pt>
                <c:pt idx="250">
                  <c:v>9.5583796253242787E-2</c:v>
                </c:pt>
                <c:pt idx="251">
                  <c:v>9.4821418715004338E-2</c:v>
                </c:pt>
                <c:pt idx="252">
                  <c:v>9.407103532198241E-2</c:v>
                </c:pt>
                <c:pt idx="253">
                  <c:v>9.3262917663463937E-2</c:v>
                </c:pt>
                <c:pt idx="254">
                  <c:v>9.2489758058937666E-2</c:v>
                </c:pt>
                <c:pt idx="255">
                  <c:v>9.1657523024149354E-2</c:v>
                </c:pt>
                <c:pt idx="256">
                  <c:v>9.0916251522128372E-2</c:v>
                </c:pt>
                <c:pt idx="257">
                  <c:v>9.0184995827897754E-2</c:v>
                </c:pt>
                <c:pt idx="258">
                  <c:v>8.9388197278811823E-2</c:v>
                </c:pt>
                <c:pt idx="259">
                  <c:v>8.8612767790130262E-2</c:v>
                </c:pt>
                <c:pt idx="260">
                  <c:v>8.784246833329945E-2</c:v>
                </c:pt>
                <c:pt idx="261">
                  <c:v>8.7013837522494239E-2</c:v>
                </c:pt>
                <c:pt idx="262">
                  <c:v>8.6246572464901722E-2</c:v>
                </c:pt>
                <c:pt idx="263">
                  <c:v>8.5480692717882487E-2</c:v>
                </c:pt>
                <c:pt idx="264">
                  <c:v>8.4743342489153356E-2</c:v>
                </c:pt>
                <c:pt idx="265">
                  <c:v>8.3986211051885529E-2</c:v>
                </c:pt>
                <c:pt idx="266">
                  <c:v>8.3226310128138387E-2</c:v>
                </c:pt>
                <c:pt idx="267">
                  <c:v>8.2453720080156889E-2</c:v>
                </c:pt>
                <c:pt idx="268">
                  <c:v>8.1624832717461238E-2</c:v>
                </c:pt>
                <c:pt idx="269">
                  <c:v>8.0834874679700575E-2</c:v>
                </c:pt>
                <c:pt idx="270">
                  <c:v>8.0097538443624147E-2</c:v>
                </c:pt>
                <c:pt idx="271">
                  <c:v>7.9314015540972671E-2</c:v>
                </c:pt>
                <c:pt idx="272">
                  <c:v>7.8506911500206583E-2</c:v>
                </c:pt>
                <c:pt idx="273">
                  <c:v>7.7781397852428671E-2</c:v>
                </c:pt>
                <c:pt idx="274">
                  <c:v>7.7047908312466384E-2</c:v>
                </c:pt>
                <c:pt idx="275">
                  <c:v>7.6297458371568247E-2</c:v>
                </c:pt>
                <c:pt idx="276">
                  <c:v>7.548650148697611E-2</c:v>
                </c:pt>
                <c:pt idx="277">
                  <c:v>7.471550559109795E-2</c:v>
                </c:pt>
                <c:pt idx="278">
                  <c:v>7.396766660467205E-2</c:v>
                </c:pt>
                <c:pt idx="279">
                  <c:v>7.3196731300262316E-2</c:v>
                </c:pt>
                <c:pt idx="280">
                  <c:v>7.2409498911165937E-2</c:v>
                </c:pt>
                <c:pt idx="281">
                  <c:v>7.1652062596922902E-2</c:v>
                </c:pt>
                <c:pt idx="282">
                  <c:v>7.0944544784012853E-2</c:v>
                </c:pt>
                <c:pt idx="283">
                  <c:v>7.0177431545932908E-2</c:v>
                </c:pt>
                <c:pt idx="284">
                  <c:v>6.9436064712114456E-2</c:v>
                </c:pt>
                <c:pt idx="285">
                  <c:v>6.8614517285474422E-2</c:v>
                </c:pt>
                <c:pt idx="286">
                  <c:v>6.7876018497978849E-2</c:v>
                </c:pt>
                <c:pt idx="287">
                  <c:v>6.7094567672688732E-2</c:v>
                </c:pt>
                <c:pt idx="288">
                  <c:v>6.6316317056566917E-2</c:v>
                </c:pt>
                <c:pt idx="289">
                  <c:v>6.5531450398314664E-2</c:v>
                </c:pt>
                <c:pt idx="290">
                  <c:v>6.4801429082800954E-2</c:v>
                </c:pt>
                <c:pt idx="291">
                  <c:v>6.4085813125832947E-2</c:v>
                </c:pt>
                <c:pt idx="292">
                  <c:v>6.197008518791474E-2</c:v>
                </c:pt>
                <c:pt idx="293">
                  <c:v>6.0454638522701776E-2</c:v>
                </c:pt>
                <c:pt idx="294">
                  <c:v>6.0204093241713247E-2</c:v>
                </c:pt>
                <c:pt idx="295">
                  <c:v>5.9401460590543943E-2</c:v>
                </c:pt>
                <c:pt idx="296">
                  <c:v>5.8689325232968728E-2</c:v>
                </c:pt>
                <c:pt idx="297">
                  <c:v>5.7944333306066423E-2</c:v>
                </c:pt>
                <c:pt idx="298">
                  <c:v>5.7157676644094414E-2</c:v>
                </c:pt>
                <c:pt idx="299">
                  <c:v>5.6394451622561098E-2</c:v>
                </c:pt>
                <c:pt idx="300">
                  <c:v>5.5616520599491161E-2</c:v>
                </c:pt>
                <c:pt idx="301">
                  <c:v>5.4812167913414325E-2</c:v>
                </c:pt>
                <c:pt idx="302">
                  <c:v>5.4025885650641266E-2</c:v>
                </c:pt>
                <c:pt idx="303">
                  <c:v>5.3253951218542442E-2</c:v>
                </c:pt>
                <c:pt idx="304">
                  <c:v>5.2451300222836991E-2</c:v>
                </c:pt>
                <c:pt idx="305">
                  <c:v>5.1685489342406722E-2</c:v>
                </c:pt>
                <c:pt idx="306">
                  <c:v>5.0923752254052532E-2</c:v>
                </c:pt>
                <c:pt idx="307">
                  <c:v>5.0135366408920634E-2</c:v>
                </c:pt>
                <c:pt idx="308">
                  <c:v>4.9320979714621897E-2</c:v>
                </c:pt>
                <c:pt idx="309">
                  <c:v>4.8539998594992716E-2</c:v>
                </c:pt>
                <c:pt idx="310">
                  <c:v>4.7731531937871934E-2</c:v>
                </c:pt>
                <c:pt idx="311">
                  <c:v>4.69205161136994E-2</c:v>
                </c:pt>
                <c:pt idx="312">
                  <c:v>4.6086606256986767E-2</c:v>
                </c:pt>
                <c:pt idx="313">
                  <c:v>4.5304066569964149E-2</c:v>
                </c:pt>
                <c:pt idx="314">
                  <c:v>4.4611166097677242E-2</c:v>
                </c:pt>
                <c:pt idx="315">
                  <c:v>4.3809096052241051E-2</c:v>
                </c:pt>
                <c:pt idx="316">
                  <c:v>4.2978243027226089E-2</c:v>
                </c:pt>
                <c:pt idx="317">
                  <c:v>4.2144684251186726E-2</c:v>
                </c:pt>
                <c:pt idx="318">
                  <c:v>4.1322440263537853E-2</c:v>
                </c:pt>
                <c:pt idx="319">
                  <c:v>4.0494935758593274E-2</c:v>
                </c:pt>
                <c:pt idx="320">
                  <c:v>3.9649180026058314E-2</c:v>
                </c:pt>
                <c:pt idx="321">
                  <c:v>3.879158164881194E-2</c:v>
                </c:pt>
                <c:pt idx="322">
                  <c:v>3.7998022453910832E-2</c:v>
                </c:pt>
                <c:pt idx="323">
                  <c:v>3.7250823828702234E-2</c:v>
                </c:pt>
                <c:pt idx="324">
                  <c:v>3.6416445268495447E-2</c:v>
                </c:pt>
                <c:pt idx="325">
                  <c:v>3.5598925695041653E-2</c:v>
                </c:pt>
                <c:pt idx="326">
                  <c:v>3.4771714032619354E-2</c:v>
                </c:pt>
                <c:pt idx="327">
                  <c:v>3.3920401535321366E-2</c:v>
                </c:pt>
                <c:pt idx="328">
                  <c:v>3.3037715759129643E-2</c:v>
                </c:pt>
                <c:pt idx="329">
                  <c:v>3.2153684789418623E-2</c:v>
                </c:pt>
                <c:pt idx="330">
                  <c:v>3.1329422130932344E-2</c:v>
                </c:pt>
                <c:pt idx="331">
                  <c:v>3.0567774117562087E-2</c:v>
                </c:pt>
                <c:pt idx="332">
                  <c:v>2.9691678532829679E-2</c:v>
                </c:pt>
                <c:pt idx="333">
                  <c:v>2.8806332812067841E-2</c:v>
                </c:pt>
                <c:pt idx="334">
                  <c:v>2.7940306685154553E-2</c:v>
                </c:pt>
                <c:pt idx="335">
                  <c:v>2.7044894039871339E-2</c:v>
                </c:pt>
                <c:pt idx="336">
                  <c:v>2.6116905565537672E-2</c:v>
                </c:pt>
                <c:pt idx="337">
                  <c:v>2.5184952640643323E-2</c:v>
                </c:pt>
                <c:pt idx="338">
                  <c:v>2.4312726383077632E-2</c:v>
                </c:pt>
                <c:pt idx="339">
                  <c:v>2.345042334112581E-2</c:v>
                </c:pt>
                <c:pt idx="340">
                  <c:v>2.2486454579559532E-2</c:v>
                </c:pt>
                <c:pt idx="341">
                  <c:v>2.1256286652885977E-2</c:v>
                </c:pt>
                <c:pt idx="342">
                  <c:v>2.0145705584137363E-2</c:v>
                </c:pt>
                <c:pt idx="343">
                  <c:v>1.8963609069332164E-2</c:v>
                </c:pt>
                <c:pt idx="344">
                  <c:v>1.7748180242596511E-2</c:v>
                </c:pt>
                <c:pt idx="345">
                  <c:v>1.6852305041787769E-2</c:v>
                </c:pt>
                <c:pt idx="346">
                  <c:v>1.6276994281739437E-2</c:v>
                </c:pt>
                <c:pt idx="347">
                  <c:v>1.6281567321025002E-2</c:v>
                </c:pt>
                <c:pt idx="348">
                  <c:v>1.628231286690645E-2</c:v>
                </c:pt>
                <c:pt idx="349">
                  <c:v>1.6282943495796058E-2</c:v>
                </c:pt>
                <c:pt idx="350">
                  <c:v>1.6877688809580259E-2</c:v>
                </c:pt>
                <c:pt idx="351">
                  <c:v>1.7952237964148614E-2</c:v>
                </c:pt>
                <c:pt idx="352">
                  <c:v>1.9075189260250321E-2</c:v>
                </c:pt>
                <c:pt idx="353">
                  <c:v>2.0089250844148761E-2</c:v>
                </c:pt>
                <c:pt idx="354">
                  <c:v>2.1119915413218376E-2</c:v>
                </c:pt>
                <c:pt idx="355">
                  <c:v>2.2035539423291468E-2</c:v>
                </c:pt>
                <c:pt idx="356">
                  <c:v>2.2984815819905548E-2</c:v>
                </c:pt>
                <c:pt idx="357">
                  <c:v>2.3908251736211444E-2</c:v>
                </c:pt>
                <c:pt idx="358">
                  <c:v>2.4829022090300995E-2</c:v>
                </c:pt>
                <c:pt idx="359">
                  <c:v>2.5722139809488422E-2</c:v>
                </c:pt>
                <c:pt idx="360">
                  <c:v>2.6630942686540319E-2</c:v>
                </c:pt>
                <c:pt idx="361">
                  <c:v>2.756537711146784E-2</c:v>
                </c:pt>
                <c:pt idx="362">
                  <c:v>2.8392994594050456E-2</c:v>
                </c:pt>
                <c:pt idx="363">
                  <c:v>2.9298624358508552E-2</c:v>
                </c:pt>
                <c:pt idx="364">
                  <c:v>3.020576944655945E-2</c:v>
                </c:pt>
                <c:pt idx="365">
                  <c:v>3.1097388881636292E-2</c:v>
                </c:pt>
                <c:pt idx="366">
                  <c:v>3.1896512947432107E-2</c:v>
                </c:pt>
                <c:pt idx="367">
                  <c:v>3.2683139923453751E-2</c:v>
                </c:pt>
                <c:pt idx="368">
                  <c:v>3.3511415758848515E-2</c:v>
                </c:pt>
                <c:pt idx="369">
                  <c:v>3.43754005485249E-2</c:v>
                </c:pt>
                <c:pt idx="370">
                  <c:v>3.5173102802308717E-2</c:v>
                </c:pt>
                <c:pt idx="371">
                  <c:v>3.5997660721641317E-2</c:v>
                </c:pt>
                <c:pt idx="372">
                  <c:v>3.6740468917590634E-2</c:v>
                </c:pt>
                <c:pt idx="373">
                  <c:v>3.7532243658140313E-2</c:v>
                </c:pt>
                <c:pt idx="374">
                  <c:v>3.8340479236620366E-2</c:v>
                </c:pt>
                <c:pt idx="375">
                  <c:v>3.9115294524059201E-2</c:v>
                </c:pt>
                <c:pt idx="376">
                  <c:v>3.9916604378703577E-2</c:v>
                </c:pt>
                <c:pt idx="377">
                  <c:v>4.071511962946528E-2</c:v>
                </c:pt>
                <c:pt idx="378">
                  <c:v>4.1510701158473468E-2</c:v>
                </c:pt>
                <c:pt idx="379">
                  <c:v>4.2253321896177802E-2</c:v>
                </c:pt>
                <c:pt idx="380">
                  <c:v>4.3019187019858518E-2</c:v>
                </c:pt>
                <c:pt idx="381">
                  <c:v>4.3766996518570536E-2</c:v>
                </c:pt>
                <c:pt idx="382">
                  <c:v>4.4525737473149925E-2</c:v>
                </c:pt>
                <c:pt idx="383">
                  <c:v>4.5310498791503083E-2</c:v>
                </c:pt>
                <c:pt idx="384">
                  <c:v>4.607319648080125E-2</c:v>
                </c:pt>
                <c:pt idx="385">
                  <c:v>4.6825307598968489E-2</c:v>
                </c:pt>
                <c:pt idx="386">
                  <c:v>4.7594274233523637E-2</c:v>
                </c:pt>
                <c:pt idx="387">
                  <c:v>4.8330297556548371E-2</c:v>
                </c:pt>
                <c:pt idx="388">
                  <c:v>4.9110168315417625E-2</c:v>
                </c:pt>
                <c:pt idx="389">
                  <c:v>4.9838149985537594E-2</c:v>
                </c:pt>
                <c:pt idx="390">
                  <c:v>5.0589278468927086E-2</c:v>
                </c:pt>
                <c:pt idx="391">
                  <c:v>5.1365968684041856E-2</c:v>
                </c:pt>
                <c:pt idx="392">
                  <c:v>5.2139411440702707E-2</c:v>
                </c:pt>
                <c:pt idx="393">
                  <c:v>5.2884435735939914E-2</c:v>
                </c:pt>
                <c:pt idx="394">
                  <c:v>5.3643567934993724E-2</c:v>
                </c:pt>
                <c:pt idx="395">
                  <c:v>5.437880701312954E-2</c:v>
                </c:pt>
                <c:pt idx="396">
                  <c:v>5.5074198502232816E-2</c:v>
                </c:pt>
                <c:pt idx="397">
                  <c:v>5.5818682121941209E-2</c:v>
                </c:pt>
                <c:pt idx="398">
                  <c:v>5.6570908414900922E-2</c:v>
                </c:pt>
                <c:pt idx="399">
                  <c:v>5.7339203416275401E-2</c:v>
                </c:pt>
                <c:pt idx="400">
                  <c:v>5.8107499890294387E-2</c:v>
                </c:pt>
                <c:pt idx="401">
                  <c:v>5.8853408425377784E-2</c:v>
                </c:pt>
                <c:pt idx="402">
                  <c:v>5.9586207976514809E-2</c:v>
                </c:pt>
                <c:pt idx="403">
                  <c:v>6.0340152944484866E-2</c:v>
                </c:pt>
                <c:pt idx="404">
                  <c:v>6.1072220719317033E-2</c:v>
                </c:pt>
                <c:pt idx="405">
                  <c:v>6.1792822673998118E-2</c:v>
                </c:pt>
                <c:pt idx="406">
                  <c:v>6.2530542045228649E-2</c:v>
                </c:pt>
                <c:pt idx="407">
                  <c:v>6.327465066658379E-2</c:v>
                </c:pt>
                <c:pt idx="408">
                  <c:v>6.4002218002251934E-2</c:v>
                </c:pt>
                <c:pt idx="409">
                  <c:v>6.4748449815086956E-2</c:v>
                </c:pt>
                <c:pt idx="410">
                  <c:v>6.5476573180778305E-2</c:v>
                </c:pt>
                <c:pt idx="411">
                  <c:v>6.6167898045698406E-2</c:v>
                </c:pt>
                <c:pt idx="412">
                  <c:v>6.6899023119249862E-2</c:v>
                </c:pt>
                <c:pt idx="413">
                  <c:v>6.7580520203603237E-2</c:v>
                </c:pt>
                <c:pt idx="414">
                  <c:v>6.8281477972887722E-2</c:v>
                </c:pt>
                <c:pt idx="415">
                  <c:v>6.9029724984684598E-2</c:v>
                </c:pt>
                <c:pt idx="416">
                  <c:v>6.9742000699835396E-2</c:v>
                </c:pt>
                <c:pt idx="417">
                  <c:v>7.0442918413756508E-2</c:v>
                </c:pt>
                <c:pt idx="418">
                  <c:v>7.1202863195534857E-2</c:v>
                </c:pt>
                <c:pt idx="419">
                  <c:v>7.1964881949437301E-2</c:v>
                </c:pt>
                <c:pt idx="420">
                  <c:v>7.2702272302437157E-2</c:v>
                </c:pt>
                <c:pt idx="421">
                  <c:v>7.3430065366671016E-2</c:v>
                </c:pt>
                <c:pt idx="422">
                  <c:v>7.4171643495018841E-2</c:v>
                </c:pt>
                <c:pt idx="423">
                  <c:v>7.4854511968574414E-2</c:v>
                </c:pt>
                <c:pt idx="424">
                  <c:v>7.5586905343177246E-2</c:v>
                </c:pt>
                <c:pt idx="425">
                  <c:v>7.6323174575670075E-2</c:v>
                </c:pt>
                <c:pt idx="426">
                  <c:v>7.7088306985022365E-2</c:v>
                </c:pt>
                <c:pt idx="427">
                  <c:v>7.7812090274268345E-2</c:v>
                </c:pt>
                <c:pt idx="428">
                  <c:v>7.8512979472900507E-2</c:v>
                </c:pt>
                <c:pt idx="429">
                  <c:v>7.927341459119322E-2</c:v>
                </c:pt>
                <c:pt idx="430">
                  <c:v>7.9955821349755346E-2</c:v>
                </c:pt>
                <c:pt idx="431">
                  <c:v>8.0673014849097668E-2</c:v>
                </c:pt>
                <c:pt idx="432">
                  <c:v>8.1424747023318783E-2</c:v>
                </c:pt>
                <c:pt idx="433">
                  <c:v>8.2159430645905959E-2</c:v>
                </c:pt>
                <c:pt idx="434">
                  <c:v>8.2927048451212043E-2</c:v>
                </c:pt>
                <c:pt idx="435">
                  <c:v>8.3674942314092796E-2</c:v>
                </c:pt>
                <c:pt idx="436">
                  <c:v>8.439067405820673E-2</c:v>
                </c:pt>
                <c:pt idx="437">
                  <c:v>8.5138680989221949E-2</c:v>
                </c:pt>
                <c:pt idx="438">
                  <c:v>8.5860132227264005E-2</c:v>
                </c:pt>
                <c:pt idx="439">
                  <c:v>8.660761285180045E-2</c:v>
                </c:pt>
                <c:pt idx="440">
                  <c:v>8.7324429258174241E-2</c:v>
                </c:pt>
                <c:pt idx="441">
                  <c:v>8.8110795019300206E-2</c:v>
                </c:pt>
                <c:pt idx="442">
                  <c:v>8.889120251122043E-2</c:v>
                </c:pt>
                <c:pt idx="443">
                  <c:v>8.9618681332329544E-2</c:v>
                </c:pt>
                <c:pt idx="444">
                  <c:v>9.0353129268265803E-2</c:v>
                </c:pt>
                <c:pt idx="445">
                  <c:v>9.1097150444654537E-2</c:v>
                </c:pt>
                <c:pt idx="446">
                  <c:v>9.190122846647035E-2</c:v>
                </c:pt>
                <c:pt idx="447">
                  <c:v>9.2650839465738072E-2</c:v>
                </c:pt>
                <c:pt idx="448">
                  <c:v>9.3366638728010071E-2</c:v>
                </c:pt>
                <c:pt idx="449">
                  <c:v>9.409723393474774E-2</c:v>
                </c:pt>
                <c:pt idx="450">
                  <c:v>9.4874883615900935E-2</c:v>
                </c:pt>
                <c:pt idx="451">
                  <c:v>9.5626556635977925E-2</c:v>
                </c:pt>
                <c:pt idx="452">
                  <c:v>9.6386728279579309E-2</c:v>
                </c:pt>
                <c:pt idx="453">
                  <c:v>9.7124945277824129E-2</c:v>
                </c:pt>
                <c:pt idx="454">
                  <c:v>9.7897560930149868E-2</c:v>
                </c:pt>
                <c:pt idx="455">
                  <c:v>9.8656467501719275E-2</c:v>
                </c:pt>
                <c:pt idx="456">
                  <c:v>9.9368514605913644E-2</c:v>
                </c:pt>
                <c:pt idx="457">
                  <c:v>0.10012417441418818</c:v>
                </c:pt>
                <c:pt idx="458">
                  <c:v>0.10087988744224316</c:v>
                </c:pt>
                <c:pt idx="459">
                  <c:v>0.10162417299471066</c:v>
                </c:pt>
                <c:pt idx="460">
                  <c:v>0.1024144482494953</c:v>
                </c:pt>
                <c:pt idx="461">
                  <c:v>0.10315704252210925</c:v>
                </c:pt>
                <c:pt idx="462">
                  <c:v>0.10393948356827948</c:v>
                </c:pt>
                <c:pt idx="463">
                  <c:v>0.10467149160405652</c:v>
                </c:pt>
                <c:pt idx="464">
                  <c:v>0.10545009733819895</c:v>
                </c:pt>
                <c:pt idx="465">
                  <c:v>0.10619900679806704</c:v>
                </c:pt>
                <c:pt idx="466">
                  <c:v>0.10698106150459773</c:v>
                </c:pt>
                <c:pt idx="467">
                  <c:v>0.1077370017984427</c:v>
                </c:pt>
                <c:pt idx="468">
                  <c:v>0.10851766635274533</c:v>
                </c:pt>
                <c:pt idx="469">
                  <c:v>0.10933342886936988</c:v>
                </c:pt>
                <c:pt idx="470">
                  <c:v>0.11013106091660364</c:v>
                </c:pt>
                <c:pt idx="471">
                  <c:v>0.1108981798857169</c:v>
                </c:pt>
                <c:pt idx="472">
                  <c:v>0.11159962770109537</c:v>
                </c:pt>
                <c:pt idx="473">
                  <c:v>0.11237117498685321</c:v>
                </c:pt>
                <c:pt idx="474">
                  <c:v>0.11315877874174037</c:v>
                </c:pt>
                <c:pt idx="475">
                  <c:v>0.11395158667045364</c:v>
                </c:pt>
                <c:pt idx="476">
                  <c:v>0.11476269860483021</c:v>
                </c:pt>
                <c:pt idx="477">
                  <c:v>0.11554143873754576</c:v>
                </c:pt>
                <c:pt idx="478">
                  <c:v>0.11631586909470976</c:v>
                </c:pt>
                <c:pt idx="479">
                  <c:v>0.11716149161689708</c:v>
                </c:pt>
                <c:pt idx="480">
                  <c:v>0.11793449291756591</c:v>
                </c:pt>
                <c:pt idx="481">
                  <c:v>0.11876789212481662</c:v>
                </c:pt>
                <c:pt idx="482">
                  <c:v>0.119532971828217</c:v>
                </c:pt>
                <c:pt idx="483">
                  <c:v>0.12031384682880492</c:v>
                </c:pt>
                <c:pt idx="484">
                  <c:v>0.1211306000823765</c:v>
                </c:pt>
                <c:pt idx="485">
                  <c:v>0.12190866166521309</c:v>
                </c:pt>
                <c:pt idx="486">
                  <c:v>0.12272993007855636</c:v>
                </c:pt>
                <c:pt idx="487">
                  <c:v>0.12355189696632522</c:v>
                </c:pt>
                <c:pt idx="488">
                  <c:v>0.12433736508610475</c:v>
                </c:pt>
                <c:pt idx="489">
                  <c:v>0.12516606581195022</c:v>
                </c:pt>
                <c:pt idx="490">
                  <c:v>0.1259394438589099</c:v>
                </c:pt>
                <c:pt idx="491">
                  <c:v>0.12673708709791334</c:v>
                </c:pt>
                <c:pt idx="492">
                  <c:v>0.12755293279883553</c:v>
                </c:pt>
                <c:pt idx="493">
                  <c:v>0.12837923516253574</c:v>
                </c:pt>
                <c:pt idx="494">
                  <c:v>0.12924249532013488</c:v>
                </c:pt>
                <c:pt idx="495">
                  <c:v>0.1300610636389114</c:v>
                </c:pt>
                <c:pt idx="496">
                  <c:v>0.13091414354403744</c:v>
                </c:pt>
                <c:pt idx="497">
                  <c:v>0.13170291408919538</c:v>
                </c:pt>
                <c:pt idx="498">
                  <c:v>0.13250971770278339</c:v>
                </c:pt>
                <c:pt idx="499">
                  <c:v>0.13326915735061234</c:v>
                </c:pt>
                <c:pt idx="500">
                  <c:v>0.1341356437913902</c:v>
                </c:pt>
                <c:pt idx="501">
                  <c:v>0.13496862743212662</c:v>
                </c:pt>
                <c:pt idx="502">
                  <c:v>0.13580641434209453</c:v>
                </c:pt>
                <c:pt idx="503">
                  <c:v>0.13661645524469473</c:v>
                </c:pt>
                <c:pt idx="504">
                  <c:v>0.13748421290041038</c:v>
                </c:pt>
                <c:pt idx="505">
                  <c:v>0.13832494434264056</c:v>
                </c:pt>
                <c:pt idx="506">
                  <c:v>0.13912728798860718</c:v>
                </c:pt>
                <c:pt idx="507">
                  <c:v>0.13991969153052633</c:v>
                </c:pt>
                <c:pt idx="508">
                  <c:v>0.14076415957794033</c:v>
                </c:pt>
                <c:pt idx="509">
                  <c:v>0.14160404606538962</c:v>
                </c:pt>
                <c:pt idx="510">
                  <c:v>0.14245183592507457</c:v>
                </c:pt>
                <c:pt idx="511">
                  <c:v>0.14329019074408056</c:v>
                </c:pt>
                <c:pt idx="512">
                  <c:v>0.14411238341035659</c:v>
                </c:pt>
                <c:pt idx="513">
                  <c:v>0.14499042233767401</c:v>
                </c:pt>
                <c:pt idx="514">
                  <c:v>0.14586533642523714</c:v>
                </c:pt>
                <c:pt idx="515">
                  <c:v>0.14667463158089669</c:v>
                </c:pt>
                <c:pt idx="516">
                  <c:v>0.14749425734230107</c:v>
                </c:pt>
                <c:pt idx="517">
                  <c:v>0.148382235956626</c:v>
                </c:pt>
                <c:pt idx="518">
                  <c:v>0.14923158028111419</c:v>
                </c:pt>
                <c:pt idx="519">
                  <c:v>0.15009863332899281</c:v>
                </c:pt>
                <c:pt idx="520">
                  <c:v>0.15098014685866923</c:v>
                </c:pt>
                <c:pt idx="521">
                  <c:v>0.15189750593756238</c:v>
                </c:pt>
                <c:pt idx="522">
                  <c:v>0.15281168020111463</c:v>
                </c:pt>
                <c:pt idx="523">
                  <c:v>0.15366425163095868</c:v>
                </c:pt>
                <c:pt idx="524">
                  <c:v>0.15455231323237023</c:v>
                </c:pt>
                <c:pt idx="525">
                  <c:v>0.15536678635778922</c:v>
                </c:pt>
                <c:pt idx="526">
                  <c:v>0.15628010932967401</c:v>
                </c:pt>
                <c:pt idx="527">
                  <c:v>0.15722545873534821</c:v>
                </c:pt>
                <c:pt idx="528">
                  <c:v>0.15815546695558499</c:v>
                </c:pt>
                <c:pt idx="529">
                  <c:v>0.15904803800932188</c:v>
                </c:pt>
                <c:pt idx="530">
                  <c:v>0.15994245926859799</c:v>
                </c:pt>
                <c:pt idx="531">
                  <c:v>0.16084320879722627</c:v>
                </c:pt>
                <c:pt idx="532">
                  <c:v>0.16180012262799465</c:v>
                </c:pt>
                <c:pt idx="533">
                  <c:v>0.1627182225518117</c:v>
                </c:pt>
                <c:pt idx="534">
                  <c:v>0.16368107036649221</c:v>
                </c:pt>
                <c:pt idx="535">
                  <c:v>0.16465685094677304</c:v>
                </c:pt>
                <c:pt idx="536">
                  <c:v>0.16565755143883534</c:v>
                </c:pt>
                <c:pt idx="537">
                  <c:v>0.16654622043748168</c:v>
                </c:pt>
                <c:pt idx="538">
                  <c:v>0.16751068379339951</c:v>
                </c:pt>
                <c:pt idx="539">
                  <c:v>0.168479057212195</c:v>
                </c:pt>
                <c:pt idx="540">
                  <c:v>0.16944498956545762</c:v>
                </c:pt>
                <c:pt idx="541">
                  <c:v>0.17035018034751323</c:v>
                </c:pt>
                <c:pt idx="542">
                  <c:v>0.17136855860247549</c:v>
                </c:pt>
                <c:pt idx="543">
                  <c:v>0.17236244359687777</c:v>
                </c:pt>
                <c:pt idx="544">
                  <c:v>0.17342577271955092</c:v>
                </c:pt>
                <c:pt idx="545">
                  <c:v>0.17441151845126643</c:v>
                </c:pt>
                <c:pt idx="546">
                  <c:v>0.17542425307828149</c:v>
                </c:pt>
                <c:pt idx="547">
                  <c:v>0.17646955121559804</c:v>
                </c:pt>
                <c:pt idx="548">
                  <c:v>0.17753139142041052</c:v>
                </c:pt>
                <c:pt idx="549">
                  <c:v>0.17856895168135078</c:v>
                </c:pt>
                <c:pt idx="550">
                  <c:v>0.17966607882195951</c:v>
                </c:pt>
                <c:pt idx="551">
                  <c:v>0.18078876978067412</c:v>
                </c:pt>
                <c:pt idx="552">
                  <c:v>0.18191198883190071</c:v>
                </c:pt>
                <c:pt idx="553">
                  <c:v>0.18300732130373676</c:v>
                </c:pt>
                <c:pt idx="554">
                  <c:v>0.18414289488667529</c:v>
                </c:pt>
                <c:pt idx="555">
                  <c:v>0.18532403854793023</c:v>
                </c:pt>
                <c:pt idx="556">
                  <c:v>0.18645910345498506</c:v>
                </c:pt>
                <c:pt idx="557">
                  <c:v>0.18763031025784349</c:v>
                </c:pt>
                <c:pt idx="558">
                  <c:v>0.18884510839127805</c:v>
                </c:pt>
                <c:pt idx="559">
                  <c:v>0.19001022421797836</c:v>
                </c:pt>
                <c:pt idx="560">
                  <c:v>0.19131701749215893</c:v>
                </c:pt>
                <c:pt idx="561">
                  <c:v>0.19253280532145295</c:v>
                </c:pt>
                <c:pt idx="562">
                  <c:v>0.19381185932825637</c:v>
                </c:pt>
                <c:pt idx="563">
                  <c:v>0.19517181516252088</c:v>
                </c:pt>
                <c:pt idx="564">
                  <c:v>0.19652015399110059</c:v>
                </c:pt>
                <c:pt idx="565">
                  <c:v>0.19788687593341059</c:v>
                </c:pt>
                <c:pt idx="566">
                  <c:v>0.19920322743628971</c:v>
                </c:pt>
                <c:pt idx="567">
                  <c:v>0.20060795845817525</c:v>
                </c:pt>
                <c:pt idx="568">
                  <c:v>0.2020087667920398</c:v>
                </c:pt>
                <c:pt idx="569">
                  <c:v>0.20348278117381249</c:v>
                </c:pt>
                <c:pt idx="570">
                  <c:v>0.20499840377504996</c:v>
                </c:pt>
                <c:pt idx="571">
                  <c:v>0.20653862212947516</c:v>
                </c:pt>
                <c:pt idx="572">
                  <c:v>0.20814044763491038</c:v>
                </c:pt>
                <c:pt idx="573">
                  <c:v>0.20974546518342257</c:v>
                </c:pt>
                <c:pt idx="574">
                  <c:v>0.21136792496490922</c:v>
                </c:pt>
                <c:pt idx="575">
                  <c:v>0.21299529245140555</c:v>
                </c:pt>
                <c:pt idx="576">
                  <c:v>0.21470759656036525</c:v>
                </c:pt>
                <c:pt idx="577">
                  <c:v>0.21646469937903978</c:v>
                </c:pt>
                <c:pt idx="578">
                  <c:v>0.21826426588500161</c:v>
                </c:pt>
                <c:pt idx="579">
                  <c:v>0.22008789435402815</c:v>
                </c:pt>
                <c:pt idx="580">
                  <c:v>0.22200747630113607</c:v>
                </c:pt>
                <c:pt idx="581">
                  <c:v>0.22397106428178973</c:v>
                </c:pt>
                <c:pt idx="582">
                  <c:v>0.22594547005235036</c:v>
                </c:pt>
                <c:pt idx="583">
                  <c:v>0.22797231188222694</c:v>
                </c:pt>
                <c:pt idx="584">
                  <c:v>0.23005423272135492</c:v>
                </c:pt>
                <c:pt idx="585">
                  <c:v>0.23227320244491467</c:v>
                </c:pt>
                <c:pt idx="586">
                  <c:v>0.23454497560555518</c:v>
                </c:pt>
                <c:pt idx="587">
                  <c:v>0.23693067888543809</c:v>
                </c:pt>
                <c:pt idx="588">
                  <c:v>0.23934133869822688</c:v>
                </c:pt>
                <c:pt idx="589">
                  <c:v>0.24182582637965611</c:v>
                </c:pt>
                <c:pt idx="590">
                  <c:v>0.24436487078996177</c:v>
                </c:pt>
                <c:pt idx="591">
                  <c:v>0.24703611745171355</c:v>
                </c:pt>
                <c:pt idx="592">
                  <c:v>0.24973916276269431</c:v>
                </c:pt>
                <c:pt idx="593">
                  <c:v>0.25258709168287852</c:v>
                </c:pt>
                <c:pt idx="594">
                  <c:v>0.25559947416451706</c:v>
                </c:pt>
                <c:pt idx="595">
                  <c:v>0.2586528177558074</c:v>
                </c:pt>
                <c:pt idx="596">
                  <c:v>0.26186621290532069</c:v>
                </c:pt>
                <c:pt idx="597">
                  <c:v>0.26517480125380699</c:v>
                </c:pt>
                <c:pt idx="598">
                  <c:v>0.26871910511278502</c:v>
                </c:pt>
                <c:pt idx="599">
                  <c:v>0.27231131655398916</c:v>
                </c:pt>
                <c:pt idx="600">
                  <c:v>0.27605468155734708</c:v>
                </c:pt>
                <c:pt idx="601">
                  <c:v>0.27996595472806907</c:v>
                </c:pt>
                <c:pt idx="602">
                  <c:v>0.28407166989172411</c:v>
                </c:pt>
                <c:pt idx="603">
                  <c:v>0.28835580720869347</c:v>
                </c:pt>
                <c:pt idx="604">
                  <c:v>0.29292384108045527</c:v>
                </c:pt>
                <c:pt idx="605">
                  <c:v>0.2976602798124624</c:v>
                </c:pt>
                <c:pt idx="606">
                  <c:v>0.30267523044792116</c:v>
                </c:pt>
                <c:pt idx="607">
                  <c:v>0.30791229836223144</c:v>
                </c:pt>
                <c:pt idx="608">
                  <c:v>0.31335650630389039</c:v>
                </c:pt>
                <c:pt idx="609">
                  <c:v>0.31925043442356676</c:v>
                </c:pt>
                <c:pt idx="610">
                  <c:v>0.32536797802420797</c:v>
                </c:pt>
                <c:pt idx="611">
                  <c:v>0.33189556711683266</c:v>
                </c:pt>
                <c:pt idx="612">
                  <c:v>0.33872665690578296</c:v>
                </c:pt>
                <c:pt idx="613">
                  <c:v>0.34609897447866694</c:v>
                </c:pt>
                <c:pt idx="614">
                  <c:v>0.35390584785458307</c:v>
                </c:pt>
                <c:pt idx="615">
                  <c:v>0.36230965909954393</c:v>
                </c:pt>
                <c:pt idx="616">
                  <c:v>0.37131248252682064</c:v>
                </c:pt>
                <c:pt idx="617">
                  <c:v>0.38093318606379445</c:v>
                </c:pt>
                <c:pt idx="618">
                  <c:v>0.39149845116180731</c:v>
                </c:pt>
                <c:pt idx="619">
                  <c:v>0.40295855362324168</c:v>
                </c:pt>
                <c:pt idx="620">
                  <c:v>0.41570445304047809</c:v>
                </c:pt>
                <c:pt idx="621">
                  <c:v>0.43017970503311664</c:v>
                </c:pt>
                <c:pt idx="622">
                  <c:v>0.4474231482985343</c:v>
                </c:pt>
                <c:pt idx="623">
                  <c:v>0.46970283701222637</c:v>
                </c:pt>
                <c:pt idx="624">
                  <c:v>0.50218518140038804</c:v>
                </c:pt>
                <c:pt idx="625">
                  <c:v>0.55526092566649665</c:v>
                </c:pt>
                <c:pt idx="626">
                  <c:v>0.64384216567339159</c:v>
                </c:pt>
                <c:pt idx="627">
                  <c:v>0.77842745881128794</c:v>
                </c:pt>
                <c:pt idx="628">
                  <c:v>0.95707611371186441</c:v>
                </c:pt>
                <c:pt idx="629">
                  <c:v>1.1667900181061643</c:v>
                </c:pt>
                <c:pt idx="630">
                  <c:v>1.3970618775455512</c:v>
                </c:pt>
                <c:pt idx="631">
                  <c:v>1.642822475133386</c:v>
                </c:pt>
                <c:pt idx="632">
                  <c:v>1.8951005725706636</c:v>
                </c:pt>
                <c:pt idx="633">
                  <c:v>2.1439577055051662</c:v>
                </c:pt>
                <c:pt idx="634">
                  <c:v>2.38597253212588</c:v>
                </c:pt>
                <c:pt idx="635">
                  <c:v>2.621791137529768</c:v>
                </c:pt>
                <c:pt idx="636">
                  <c:v>2.847134730657721</c:v>
                </c:pt>
                <c:pt idx="637">
                  <c:v>3.0528160799269717</c:v>
                </c:pt>
                <c:pt idx="638">
                  <c:v>3.2284261172970723</c:v>
                </c:pt>
                <c:pt idx="639">
                  <c:v>3.3628400488980423</c:v>
                </c:pt>
                <c:pt idx="640">
                  <c:v>3.4579717534155643</c:v>
                </c:pt>
                <c:pt idx="641">
                  <c:v>3.5186735233829767</c:v>
                </c:pt>
                <c:pt idx="642">
                  <c:v>3.5516187331429951</c:v>
                </c:pt>
                <c:pt idx="643">
                  <c:v>3.56867614522031</c:v>
                </c:pt>
                <c:pt idx="644">
                  <c:v>3.5788829338395436</c:v>
                </c:pt>
                <c:pt idx="645">
                  <c:v>3.5869428395073255</c:v>
                </c:pt>
                <c:pt idx="646">
                  <c:v>3.5940284592564637</c:v>
                </c:pt>
                <c:pt idx="647">
                  <c:v>3.6009309269385041</c:v>
                </c:pt>
                <c:pt idx="648">
                  <c:v>3.6077401188164355</c:v>
                </c:pt>
                <c:pt idx="649">
                  <c:v>3.614302419402339</c:v>
                </c:pt>
                <c:pt idx="650">
                  <c:v>3.6197065586829127</c:v>
                </c:pt>
                <c:pt idx="651">
                  <c:v>3.6250373005989021</c:v>
                </c:pt>
                <c:pt idx="652">
                  <c:v>3.6310409257364924</c:v>
                </c:pt>
                <c:pt idx="653">
                  <c:v>3.6360159034136488</c:v>
                </c:pt>
                <c:pt idx="654">
                  <c:v>3.6408129419675186</c:v>
                </c:pt>
                <c:pt idx="655">
                  <c:v>3.6455048154241965</c:v>
                </c:pt>
                <c:pt idx="656">
                  <c:v>3.6502929836595976</c:v>
                </c:pt>
                <c:pt idx="657">
                  <c:v>3.6552747946712372</c:v>
                </c:pt>
                <c:pt idx="658">
                  <c:v>3.6596250096380727</c:v>
                </c:pt>
                <c:pt idx="659">
                  <c:v>3.6636310320441141</c:v>
                </c:pt>
                <c:pt idx="660">
                  <c:v>3.6675248187231348</c:v>
                </c:pt>
                <c:pt idx="661">
                  <c:v>3.6714648387698747</c:v>
                </c:pt>
                <c:pt idx="662">
                  <c:v>3.6752448374655544</c:v>
                </c:pt>
                <c:pt idx="663">
                  <c:v>3.678623438489562</c:v>
                </c:pt>
                <c:pt idx="664">
                  <c:v>3.6821291166255712</c:v>
                </c:pt>
                <c:pt idx="665">
                  <c:v>3.6856011979444334</c:v>
                </c:pt>
                <c:pt idx="666">
                  <c:v>3.6888048391498214</c:v>
                </c:pt>
                <c:pt idx="667">
                  <c:v>3.6923591952697588</c:v>
                </c:pt>
                <c:pt idx="668">
                  <c:v>3.694788306696243</c:v>
                </c:pt>
                <c:pt idx="669">
                  <c:v>3.6977811715968238</c:v>
                </c:pt>
                <c:pt idx="670">
                  <c:v>3.7006093217785643</c:v>
                </c:pt>
                <c:pt idx="671">
                  <c:v>3.7030433995368721</c:v>
                </c:pt>
                <c:pt idx="672">
                  <c:v>3.705513827000694</c:v>
                </c:pt>
                <c:pt idx="673">
                  <c:v>3.7081778129242968</c:v>
                </c:pt>
                <c:pt idx="674">
                  <c:v>3.711006088982979</c:v>
                </c:pt>
                <c:pt idx="675">
                  <c:v>3.7133155283259045</c:v>
                </c:pt>
                <c:pt idx="676">
                  <c:v>3.7153920799366276</c:v>
                </c:pt>
                <c:pt idx="677">
                  <c:v>3.7176650466991124</c:v>
                </c:pt>
                <c:pt idx="678">
                  <c:v>3.7199972138890161</c:v>
                </c:pt>
                <c:pt idx="679">
                  <c:v>3.7227174976279369</c:v>
                </c:pt>
                <c:pt idx="680">
                  <c:v>3.7249670088820639</c:v>
                </c:pt>
                <c:pt idx="681">
                  <c:v>3.7274549603558937</c:v>
                </c:pt>
                <c:pt idx="682">
                  <c:v>3.7296903036341793</c:v>
                </c:pt>
                <c:pt idx="683">
                  <c:v>3.7321066976025037</c:v>
                </c:pt>
                <c:pt idx="684">
                  <c:v>3.7338707653231613</c:v>
                </c:pt>
                <c:pt idx="685">
                  <c:v>3.7352928780742793</c:v>
                </c:pt>
                <c:pt idx="686">
                  <c:v>3.7369664493811414</c:v>
                </c:pt>
                <c:pt idx="687">
                  <c:v>3.738688128094811</c:v>
                </c:pt>
                <c:pt idx="688">
                  <c:v>3.7407320058717857</c:v>
                </c:pt>
                <c:pt idx="689">
                  <c:v>3.7426083934873238</c:v>
                </c:pt>
                <c:pt idx="690">
                  <c:v>3.7443366349413547</c:v>
                </c:pt>
                <c:pt idx="691">
                  <c:v>3.7461140309510723</c:v>
                </c:pt>
                <c:pt idx="692">
                  <c:v>3.7472484357281015</c:v>
                </c:pt>
                <c:pt idx="693">
                  <c:v>3.7486288036277231</c:v>
                </c:pt>
                <c:pt idx="694">
                  <c:v>3.7501934126123464</c:v>
                </c:pt>
                <c:pt idx="695">
                  <c:v>3.7520954404800935</c:v>
                </c:pt>
                <c:pt idx="696">
                  <c:v>3.7537929673480477</c:v>
                </c:pt>
                <c:pt idx="697">
                  <c:v>3.7554577874178978</c:v>
                </c:pt>
                <c:pt idx="698">
                  <c:v>3.7573469109034683</c:v>
                </c:pt>
                <c:pt idx="699">
                  <c:v>3.7589811614088595</c:v>
                </c:pt>
                <c:pt idx="700">
                  <c:v>3.7602090798417809</c:v>
                </c:pt>
                <c:pt idx="701">
                  <c:v>3.76163854618218</c:v>
                </c:pt>
                <c:pt idx="702">
                  <c:v>3.7633725552776394</c:v>
                </c:pt>
                <c:pt idx="703">
                  <c:v>3.7653694183765185</c:v>
                </c:pt>
                <c:pt idx="704">
                  <c:v>3.76699347278646</c:v>
                </c:pt>
                <c:pt idx="705">
                  <c:v>3.7686004643048423</c:v>
                </c:pt>
                <c:pt idx="706">
                  <c:v>3.7696508353276652</c:v>
                </c:pt>
                <c:pt idx="707">
                  <c:v>3.7697547432734209</c:v>
                </c:pt>
                <c:pt idx="708">
                  <c:v>3.7689496167964585</c:v>
                </c:pt>
                <c:pt idx="709">
                  <c:v>3.7678212602764147</c:v>
                </c:pt>
                <c:pt idx="710">
                  <c:v>3.7664415152930704</c:v>
                </c:pt>
                <c:pt idx="711">
                  <c:v>3.7658100658938838</c:v>
                </c:pt>
                <c:pt idx="712">
                  <c:v>3.7650985924797604</c:v>
                </c:pt>
                <c:pt idx="713">
                  <c:v>3.7647972974702069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E7-474A-BFE7-B0376A838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57376"/>
        <c:axId val="471656720"/>
      </c:scatterChart>
      <c:valAx>
        <c:axId val="47165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56720"/>
        <c:crosses val="autoZero"/>
        <c:crossBetween val="midCat"/>
      </c:valAx>
      <c:valAx>
        <c:axId val="47165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57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processing'!$P$2:$P$4</c:f>
              <c:strCache>
                <c:ptCount val="3"/>
                <c:pt idx="0">
                  <c:v>Plot this against T for your SQUID curve!</c:v>
                </c:pt>
                <c:pt idx="1">
                  <c:v>v</c:v>
                </c:pt>
                <c:pt idx="2">
                  <c:v>Corrected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processing'!$E$5:$E$3842</c:f>
              <c:numCache>
                <c:formatCode>General</c:formatCode>
                <c:ptCount val="3838"/>
                <c:pt idx="0">
                  <c:v>298.44583129882801</c:v>
                </c:pt>
                <c:pt idx="1">
                  <c:v>297.83023071289102</c:v>
                </c:pt>
                <c:pt idx="2">
                  <c:v>296.75367736816401</c:v>
                </c:pt>
                <c:pt idx="3">
                  <c:v>295.80873107910202</c:v>
                </c:pt>
                <c:pt idx="4">
                  <c:v>294.83648681640602</c:v>
                </c:pt>
                <c:pt idx="5">
                  <c:v>293.83189392089798</c:v>
                </c:pt>
                <c:pt idx="6">
                  <c:v>292.69612121582003</c:v>
                </c:pt>
                <c:pt idx="7">
                  <c:v>291.44200134277298</c:v>
                </c:pt>
                <c:pt idx="8">
                  <c:v>290.26522827148398</c:v>
                </c:pt>
                <c:pt idx="9">
                  <c:v>289.07089233398398</c:v>
                </c:pt>
                <c:pt idx="10">
                  <c:v>287.81855773925798</c:v>
                </c:pt>
                <c:pt idx="11">
                  <c:v>286.75643920898398</c:v>
                </c:pt>
                <c:pt idx="12">
                  <c:v>285.81915283203102</c:v>
                </c:pt>
                <c:pt idx="13">
                  <c:v>284.97091674804699</c:v>
                </c:pt>
                <c:pt idx="14">
                  <c:v>284.22476196289102</c:v>
                </c:pt>
                <c:pt idx="15">
                  <c:v>283.43832397460898</c:v>
                </c:pt>
                <c:pt idx="16">
                  <c:v>282.61062622070301</c:v>
                </c:pt>
                <c:pt idx="17">
                  <c:v>281.83363342285202</c:v>
                </c:pt>
                <c:pt idx="18">
                  <c:v>281.05137634277298</c:v>
                </c:pt>
                <c:pt idx="19">
                  <c:v>280.25645446777298</c:v>
                </c:pt>
                <c:pt idx="20">
                  <c:v>279.44279479980497</c:v>
                </c:pt>
                <c:pt idx="21">
                  <c:v>278.61051940917997</c:v>
                </c:pt>
                <c:pt idx="22">
                  <c:v>277.83834838867199</c:v>
                </c:pt>
                <c:pt idx="23">
                  <c:v>277.09188842773398</c:v>
                </c:pt>
                <c:pt idx="24">
                  <c:v>276.27888488769503</c:v>
                </c:pt>
                <c:pt idx="25">
                  <c:v>275.44053649902298</c:v>
                </c:pt>
                <c:pt idx="26">
                  <c:v>274.60421752929699</c:v>
                </c:pt>
                <c:pt idx="27">
                  <c:v>273.769775390625</c:v>
                </c:pt>
                <c:pt idx="28">
                  <c:v>272.94277954101602</c:v>
                </c:pt>
                <c:pt idx="29">
                  <c:v>272.09262084960898</c:v>
                </c:pt>
                <c:pt idx="30">
                  <c:v>271.26513671875</c:v>
                </c:pt>
                <c:pt idx="31">
                  <c:v>270.44685363769503</c:v>
                </c:pt>
                <c:pt idx="32">
                  <c:v>269.603515625</c:v>
                </c:pt>
                <c:pt idx="33">
                  <c:v>268.77095031738298</c:v>
                </c:pt>
                <c:pt idx="34">
                  <c:v>267.96740722656199</c:v>
                </c:pt>
                <c:pt idx="35">
                  <c:v>267.10906982421898</c:v>
                </c:pt>
                <c:pt idx="36">
                  <c:v>266.25250244140602</c:v>
                </c:pt>
                <c:pt idx="37">
                  <c:v>265.41654968261702</c:v>
                </c:pt>
                <c:pt idx="38">
                  <c:v>264.57814025878901</c:v>
                </c:pt>
                <c:pt idx="39">
                  <c:v>263.78279113769503</c:v>
                </c:pt>
                <c:pt idx="40">
                  <c:v>262.96223449707003</c:v>
                </c:pt>
                <c:pt idx="41">
                  <c:v>262.124755859375</c:v>
                </c:pt>
                <c:pt idx="42">
                  <c:v>261.28825378417997</c:v>
                </c:pt>
                <c:pt idx="43">
                  <c:v>260.43241882324202</c:v>
                </c:pt>
                <c:pt idx="44">
                  <c:v>259.58653259277298</c:v>
                </c:pt>
                <c:pt idx="45">
                  <c:v>258.72991943359398</c:v>
                </c:pt>
                <c:pt idx="46">
                  <c:v>257.89695739746099</c:v>
                </c:pt>
                <c:pt idx="47">
                  <c:v>257.11183166503901</c:v>
                </c:pt>
                <c:pt idx="48">
                  <c:v>256.32830810546898</c:v>
                </c:pt>
                <c:pt idx="49">
                  <c:v>255.48886108398401</c:v>
                </c:pt>
                <c:pt idx="50">
                  <c:v>254.62326812744101</c:v>
                </c:pt>
                <c:pt idx="51">
                  <c:v>253.79035186767601</c:v>
                </c:pt>
                <c:pt idx="52">
                  <c:v>252.94187927246099</c:v>
                </c:pt>
                <c:pt idx="53">
                  <c:v>252.09392547607399</c:v>
                </c:pt>
                <c:pt idx="54">
                  <c:v>251.24681854248001</c:v>
                </c:pt>
                <c:pt idx="55">
                  <c:v>250.409309387207</c:v>
                </c:pt>
                <c:pt idx="56">
                  <c:v>249.62229156494101</c:v>
                </c:pt>
                <c:pt idx="57">
                  <c:v>248.77256774902301</c:v>
                </c:pt>
                <c:pt idx="58">
                  <c:v>247.90894317626999</c:v>
                </c:pt>
                <c:pt idx="59">
                  <c:v>247.10196685791001</c:v>
                </c:pt>
                <c:pt idx="60">
                  <c:v>246.28584289550801</c:v>
                </c:pt>
                <c:pt idx="61">
                  <c:v>245.465034484863</c:v>
                </c:pt>
                <c:pt idx="62">
                  <c:v>244.62336730957</c:v>
                </c:pt>
                <c:pt idx="63">
                  <c:v>243.75080108642601</c:v>
                </c:pt>
                <c:pt idx="64">
                  <c:v>242.93606567382801</c:v>
                </c:pt>
                <c:pt idx="65">
                  <c:v>242.13137817382801</c:v>
                </c:pt>
                <c:pt idx="66">
                  <c:v>241.29699707031301</c:v>
                </c:pt>
                <c:pt idx="67">
                  <c:v>240.493705749512</c:v>
                </c:pt>
                <c:pt idx="68">
                  <c:v>239.66144561767601</c:v>
                </c:pt>
                <c:pt idx="69">
                  <c:v>238.79207611083999</c:v>
                </c:pt>
                <c:pt idx="70">
                  <c:v>237.92945861816401</c:v>
                </c:pt>
                <c:pt idx="71">
                  <c:v>237.08493804931601</c:v>
                </c:pt>
                <c:pt idx="72">
                  <c:v>236.29309082031301</c:v>
                </c:pt>
                <c:pt idx="73">
                  <c:v>235.50667572021499</c:v>
                </c:pt>
                <c:pt idx="74">
                  <c:v>234.66665649414099</c:v>
                </c:pt>
                <c:pt idx="75">
                  <c:v>233.81526947021499</c:v>
                </c:pt>
                <c:pt idx="76">
                  <c:v>232.99037170410199</c:v>
                </c:pt>
                <c:pt idx="77">
                  <c:v>232.14852142333999</c:v>
                </c:pt>
                <c:pt idx="78">
                  <c:v>231.275520324707</c:v>
                </c:pt>
                <c:pt idx="79">
                  <c:v>230.40354156494101</c:v>
                </c:pt>
                <c:pt idx="80">
                  <c:v>229.61360931396499</c:v>
                </c:pt>
                <c:pt idx="81">
                  <c:v>228.762321472168</c:v>
                </c:pt>
                <c:pt idx="82">
                  <c:v>227.96034240722699</c:v>
                </c:pt>
                <c:pt idx="83">
                  <c:v>227.13336181640599</c:v>
                </c:pt>
                <c:pt idx="84">
                  <c:v>226.29788208007801</c:v>
                </c:pt>
                <c:pt idx="85">
                  <c:v>225.47268676757801</c:v>
                </c:pt>
                <c:pt idx="86">
                  <c:v>224.65390777587899</c:v>
                </c:pt>
                <c:pt idx="87">
                  <c:v>223.80100250244101</c:v>
                </c:pt>
                <c:pt idx="88">
                  <c:v>222.954666137695</c:v>
                </c:pt>
                <c:pt idx="89">
                  <c:v>222.15593719482399</c:v>
                </c:pt>
                <c:pt idx="90">
                  <c:v>221.36552429199199</c:v>
                </c:pt>
                <c:pt idx="91">
                  <c:v>220.53409576416001</c:v>
                </c:pt>
                <c:pt idx="92">
                  <c:v>219.688606262207</c:v>
                </c:pt>
                <c:pt idx="93">
                  <c:v>218.86268615722699</c:v>
                </c:pt>
                <c:pt idx="94">
                  <c:v>218.02851867675801</c:v>
                </c:pt>
                <c:pt idx="95">
                  <c:v>217.16656494140599</c:v>
                </c:pt>
                <c:pt idx="96">
                  <c:v>216.31523132324199</c:v>
                </c:pt>
                <c:pt idx="97">
                  <c:v>215.50656890869101</c:v>
                </c:pt>
                <c:pt idx="98">
                  <c:v>214.69017028808599</c:v>
                </c:pt>
                <c:pt idx="99">
                  <c:v>213.84677124023401</c:v>
                </c:pt>
                <c:pt idx="100">
                  <c:v>212.99999237060501</c:v>
                </c:pt>
                <c:pt idx="101">
                  <c:v>212.16220855712899</c:v>
                </c:pt>
                <c:pt idx="102">
                  <c:v>211.32895660400399</c:v>
                </c:pt>
                <c:pt idx="103">
                  <c:v>210.50504302978501</c:v>
                </c:pt>
                <c:pt idx="104">
                  <c:v>209.66911315918</c:v>
                </c:pt>
                <c:pt idx="105">
                  <c:v>208.866455078125</c:v>
                </c:pt>
                <c:pt idx="106">
                  <c:v>208.042182922363</c:v>
                </c:pt>
                <c:pt idx="107">
                  <c:v>207.21656799316401</c:v>
                </c:pt>
                <c:pt idx="108">
                  <c:v>206.35861206054699</c:v>
                </c:pt>
                <c:pt idx="109">
                  <c:v>205.53762817382801</c:v>
                </c:pt>
                <c:pt idx="110">
                  <c:v>204.69856262207</c:v>
                </c:pt>
                <c:pt idx="111">
                  <c:v>203.83957672119101</c:v>
                </c:pt>
                <c:pt idx="112">
                  <c:v>202.97624969482399</c:v>
                </c:pt>
                <c:pt idx="113">
                  <c:v>202.13171386718699</c:v>
                </c:pt>
                <c:pt idx="114">
                  <c:v>201.32533264160199</c:v>
                </c:pt>
                <c:pt idx="115">
                  <c:v>200.52408599853501</c:v>
                </c:pt>
                <c:pt idx="116">
                  <c:v>199.68440246582</c:v>
                </c:pt>
                <c:pt idx="117">
                  <c:v>198.84912872314499</c:v>
                </c:pt>
                <c:pt idx="118">
                  <c:v>198.04972076416001</c:v>
                </c:pt>
                <c:pt idx="119">
                  <c:v>197.21270751953099</c:v>
                </c:pt>
                <c:pt idx="120">
                  <c:v>196.38222503662101</c:v>
                </c:pt>
                <c:pt idx="121">
                  <c:v>195.491004943848</c:v>
                </c:pt>
                <c:pt idx="122">
                  <c:v>194.64731597900399</c:v>
                </c:pt>
                <c:pt idx="123">
                  <c:v>193.88037109375</c:v>
                </c:pt>
                <c:pt idx="124">
                  <c:v>193.06145477294899</c:v>
                </c:pt>
                <c:pt idx="125">
                  <c:v>192.19584655761699</c:v>
                </c:pt>
                <c:pt idx="126">
                  <c:v>191.33098602294899</c:v>
                </c:pt>
                <c:pt idx="127">
                  <c:v>190.50807952880899</c:v>
                </c:pt>
                <c:pt idx="128">
                  <c:v>189.69216918945301</c:v>
                </c:pt>
                <c:pt idx="129">
                  <c:v>188.82968902587899</c:v>
                </c:pt>
                <c:pt idx="130">
                  <c:v>187.97076416015599</c:v>
                </c:pt>
                <c:pt idx="131">
                  <c:v>187.18930053710901</c:v>
                </c:pt>
                <c:pt idx="132">
                  <c:v>186.397911071777</c:v>
                </c:pt>
                <c:pt idx="133">
                  <c:v>185.572303771973</c:v>
                </c:pt>
                <c:pt idx="134">
                  <c:v>184.714637756348</c:v>
                </c:pt>
                <c:pt idx="135">
                  <c:v>183.859992980957</c:v>
                </c:pt>
                <c:pt idx="136">
                  <c:v>183.01937866210901</c:v>
                </c:pt>
                <c:pt idx="137">
                  <c:v>182.18397521972699</c:v>
                </c:pt>
                <c:pt idx="138">
                  <c:v>181.32710266113301</c:v>
                </c:pt>
                <c:pt idx="139">
                  <c:v>180.49989318847699</c:v>
                </c:pt>
                <c:pt idx="140">
                  <c:v>179.716011047363</c:v>
                </c:pt>
                <c:pt idx="141">
                  <c:v>178.89069366455101</c:v>
                </c:pt>
                <c:pt idx="142">
                  <c:v>178.02859497070301</c:v>
                </c:pt>
                <c:pt idx="143">
                  <c:v>177.193885803223</c:v>
                </c:pt>
                <c:pt idx="144">
                  <c:v>176.36642456054699</c:v>
                </c:pt>
                <c:pt idx="145">
                  <c:v>175.519493103027</c:v>
                </c:pt>
                <c:pt idx="146">
                  <c:v>174.66360473632801</c:v>
                </c:pt>
                <c:pt idx="147">
                  <c:v>173.80108642578099</c:v>
                </c:pt>
                <c:pt idx="148">
                  <c:v>173.00765991210901</c:v>
                </c:pt>
                <c:pt idx="149">
                  <c:v>172.21774291992199</c:v>
                </c:pt>
                <c:pt idx="150">
                  <c:v>171.398628234863</c:v>
                </c:pt>
                <c:pt idx="151">
                  <c:v>170.556076049805</c:v>
                </c:pt>
                <c:pt idx="152">
                  <c:v>169.72267913818399</c:v>
                </c:pt>
                <c:pt idx="153">
                  <c:v>168.88018798828099</c:v>
                </c:pt>
                <c:pt idx="154">
                  <c:v>168.00470733642601</c:v>
                </c:pt>
                <c:pt idx="155">
                  <c:v>167.161079406738</c:v>
                </c:pt>
                <c:pt idx="156">
                  <c:v>166.36834716796901</c:v>
                </c:pt>
                <c:pt idx="157">
                  <c:v>165.578330993652</c:v>
                </c:pt>
                <c:pt idx="158">
                  <c:v>164.70787048339801</c:v>
                </c:pt>
                <c:pt idx="159">
                  <c:v>163.83616638183599</c:v>
                </c:pt>
                <c:pt idx="160">
                  <c:v>163.01281738281301</c:v>
                </c:pt>
                <c:pt idx="161">
                  <c:v>162.15983581543</c:v>
                </c:pt>
                <c:pt idx="162">
                  <c:v>161.33232116699199</c:v>
                </c:pt>
                <c:pt idx="163">
                  <c:v>160.51227569580101</c:v>
                </c:pt>
                <c:pt idx="164">
                  <c:v>159.64042663574199</c:v>
                </c:pt>
                <c:pt idx="165">
                  <c:v>158.85638427734401</c:v>
                </c:pt>
                <c:pt idx="166">
                  <c:v>158.08461761474601</c:v>
                </c:pt>
                <c:pt idx="167">
                  <c:v>157.22238922119101</c:v>
                </c:pt>
                <c:pt idx="168">
                  <c:v>156.38023376464801</c:v>
                </c:pt>
                <c:pt idx="169">
                  <c:v>155.55892944335901</c:v>
                </c:pt>
                <c:pt idx="170">
                  <c:v>154.70034790039099</c:v>
                </c:pt>
                <c:pt idx="171">
                  <c:v>153.83962249755899</c:v>
                </c:pt>
                <c:pt idx="172">
                  <c:v>153.011528015137</c:v>
                </c:pt>
                <c:pt idx="173">
                  <c:v>152.254096984863</c:v>
                </c:pt>
                <c:pt idx="174">
                  <c:v>151.42416381835901</c:v>
                </c:pt>
                <c:pt idx="175">
                  <c:v>150.629806518555</c:v>
                </c:pt>
                <c:pt idx="176">
                  <c:v>149.78587341308599</c:v>
                </c:pt>
                <c:pt idx="177">
                  <c:v>148.95833587646499</c:v>
                </c:pt>
                <c:pt idx="178">
                  <c:v>148.125862121582</c:v>
                </c:pt>
                <c:pt idx="179">
                  <c:v>147.256309509277</c:v>
                </c:pt>
                <c:pt idx="180">
                  <c:v>146.390510559082</c:v>
                </c:pt>
                <c:pt idx="181">
                  <c:v>145.53001403808599</c:v>
                </c:pt>
                <c:pt idx="182">
                  <c:v>144.726600646973</c:v>
                </c:pt>
                <c:pt idx="183">
                  <c:v>143.977912902832</c:v>
                </c:pt>
                <c:pt idx="184">
                  <c:v>143.14650726318399</c:v>
                </c:pt>
                <c:pt idx="185">
                  <c:v>142.289909362793</c:v>
                </c:pt>
                <c:pt idx="186">
                  <c:v>141.47878265380899</c:v>
                </c:pt>
                <c:pt idx="187">
                  <c:v>140.651496887207</c:v>
                </c:pt>
                <c:pt idx="188">
                  <c:v>139.78261566162101</c:v>
                </c:pt>
                <c:pt idx="189">
                  <c:v>138.91191101074199</c:v>
                </c:pt>
                <c:pt idx="190">
                  <c:v>138.07494354248001</c:v>
                </c:pt>
                <c:pt idx="191">
                  <c:v>137.28532409668</c:v>
                </c:pt>
                <c:pt idx="192">
                  <c:v>136.48851013183599</c:v>
                </c:pt>
                <c:pt idx="193">
                  <c:v>135.64348602294899</c:v>
                </c:pt>
                <c:pt idx="194">
                  <c:v>134.802658081055</c:v>
                </c:pt>
                <c:pt idx="195">
                  <c:v>133.95995330810501</c:v>
                </c:pt>
                <c:pt idx="196">
                  <c:v>133.12281799316401</c:v>
                </c:pt>
                <c:pt idx="197">
                  <c:v>132.27675628662101</c:v>
                </c:pt>
                <c:pt idx="198">
                  <c:v>131.43272399902301</c:v>
                </c:pt>
                <c:pt idx="199">
                  <c:v>130.61079406738301</c:v>
                </c:pt>
                <c:pt idx="200">
                  <c:v>129.81008911132801</c:v>
                </c:pt>
                <c:pt idx="201">
                  <c:v>128.980766296387</c:v>
                </c:pt>
                <c:pt idx="202">
                  <c:v>128.120979309082</c:v>
                </c:pt>
                <c:pt idx="203">
                  <c:v>127.283531188965</c:v>
                </c:pt>
                <c:pt idx="204">
                  <c:v>126.45110321044901</c:v>
                </c:pt>
                <c:pt idx="205">
                  <c:v>125.608730316162</c:v>
                </c:pt>
                <c:pt idx="206">
                  <c:v>124.753650665283</c:v>
                </c:pt>
                <c:pt idx="207">
                  <c:v>123.949996948242</c:v>
                </c:pt>
                <c:pt idx="208">
                  <c:v>123.112255096436</c:v>
                </c:pt>
                <c:pt idx="209">
                  <c:v>122.299682617188</c:v>
                </c:pt>
                <c:pt idx="210">
                  <c:v>121.461799621582</c:v>
                </c:pt>
                <c:pt idx="211">
                  <c:v>120.621120452881</c:v>
                </c:pt>
                <c:pt idx="212">
                  <c:v>119.77336883544901</c:v>
                </c:pt>
                <c:pt idx="213">
                  <c:v>118.94296264648401</c:v>
                </c:pt>
                <c:pt idx="214">
                  <c:v>118.111335754395</c:v>
                </c:pt>
                <c:pt idx="215">
                  <c:v>117.257511138916</c:v>
                </c:pt>
                <c:pt idx="216">
                  <c:v>116.454418182373</c:v>
                </c:pt>
                <c:pt idx="217">
                  <c:v>115.648139953613</c:v>
                </c:pt>
                <c:pt idx="218">
                  <c:v>114.78250503540001</c:v>
                </c:pt>
                <c:pt idx="219">
                  <c:v>113.944728851318</c:v>
                </c:pt>
                <c:pt idx="220">
                  <c:v>113.117553710938</c:v>
                </c:pt>
                <c:pt idx="221">
                  <c:v>112.28207397460901</c:v>
                </c:pt>
                <c:pt idx="222">
                  <c:v>111.43605804443401</c:v>
                </c:pt>
                <c:pt idx="223">
                  <c:v>110.565753936768</c:v>
                </c:pt>
                <c:pt idx="224">
                  <c:v>109.745887756348</c:v>
                </c:pt>
                <c:pt idx="225">
                  <c:v>108.90515518188499</c:v>
                </c:pt>
                <c:pt idx="226">
                  <c:v>108.125545501709</c:v>
                </c:pt>
                <c:pt idx="227">
                  <c:v>107.28814697265599</c:v>
                </c:pt>
                <c:pt idx="228">
                  <c:v>106.42460250854499</c:v>
                </c:pt>
                <c:pt idx="229">
                  <c:v>105.580570220947</c:v>
                </c:pt>
                <c:pt idx="230">
                  <c:v>104.753742218018</c:v>
                </c:pt>
                <c:pt idx="231">
                  <c:v>103.915901184082</c:v>
                </c:pt>
                <c:pt idx="232">
                  <c:v>103.080047607422</c:v>
                </c:pt>
                <c:pt idx="233">
                  <c:v>102.28537750244099</c:v>
                </c:pt>
                <c:pt idx="234">
                  <c:v>100.198402404785</c:v>
                </c:pt>
                <c:pt idx="235">
                  <c:v>98.582275390625</c:v>
                </c:pt>
                <c:pt idx="236">
                  <c:v>98.188938140869098</c:v>
                </c:pt>
                <c:pt idx="237">
                  <c:v>97.377040863037095</c:v>
                </c:pt>
                <c:pt idx="238">
                  <c:v>96.496269226074205</c:v>
                </c:pt>
                <c:pt idx="239">
                  <c:v>95.653656005859403</c:v>
                </c:pt>
                <c:pt idx="240">
                  <c:v>94.879180908203097</c:v>
                </c:pt>
                <c:pt idx="241">
                  <c:v>94.063114166259794</c:v>
                </c:pt>
                <c:pt idx="242">
                  <c:v>93.1990776062012</c:v>
                </c:pt>
                <c:pt idx="243">
                  <c:v>92.338615417480497</c:v>
                </c:pt>
                <c:pt idx="244">
                  <c:v>91.507228851318402</c:v>
                </c:pt>
                <c:pt idx="245">
                  <c:v>90.693820953369098</c:v>
                </c:pt>
                <c:pt idx="246">
                  <c:v>89.824104309082003</c:v>
                </c:pt>
                <c:pt idx="247">
                  <c:v>88.942985534667997</c:v>
                </c:pt>
                <c:pt idx="248">
                  <c:v>88.134193420410199</c:v>
                </c:pt>
                <c:pt idx="249">
                  <c:v>87.352096557617202</c:v>
                </c:pt>
                <c:pt idx="250">
                  <c:v>86.531169891357393</c:v>
                </c:pt>
                <c:pt idx="251">
                  <c:v>85.709354400634794</c:v>
                </c:pt>
                <c:pt idx="252">
                  <c:v>84.877250671386705</c:v>
                </c:pt>
                <c:pt idx="253">
                  <c:v>84.019496917724595</c:v>
                </c:pt>
                <c:pt idx="254">
                  <c:v>83.161193847656307</c:v>
                </c:pt>
                <c:pt idx="255">
                  <c:v>82.298767089843807</c:v>
                </c:pt>
                <c:pt idx="256">
                  <c:v>81.486480712890597</c:v>
                </c:pt>
                <c:pt idx="257">
                  <c:v>80.686069488525405</c:v>
                </c:pt>
                <c:pt idx="258">
                  <c:v>79.829990386962905</c:v>
                </c:pt>
                <c:pt idx="259">
                  <c:v>78.974304199218807</c:v>
                </c:pt>
                <c:pt idx="260">
                  <c:v>78.137420654296903</c:v>
                </c:pt>
                <c:pt idx="261">
                  <c:v>77.273120880126996</c:v>
                </c:pt>
                <c:pt idx="262">
                  <c:v>76.413818359375</c:v>
                </c:pt>
                <c:pt idx="263">
                  <c:v>75.570026397705107</c:v>
                </c:pt>
                <c:pt idx="264">
                  <c:v>74.765247344970703</c:v>
                </c:pt>
                <c:pt idx="265">
                  <c:v>73.906185150146499</c:v>
                </c:pt>
                <c:pt idx="266">
                  <c:v>73.108493804931598</c:v>
                </c:pt>
                <c:pt idx="267">
                  <c:v>72.253620147705107</c:v>
                </c:pt>
                <c:pt idx="268">
                  <c:v>71.401817321777301</c:v>
                </c:pt>
                <c:pt idx="269">
                  <c:v>70.548984527587905</c:v>
                </c:pt>
                <c:pt idx="270">
                  <c:v>69.717777252197294</c:v>
                </c:pt>
                <c:pt idx="271">
                  <c:v>68.869369506835895</c:v>
                </c:pt>
                <c:pt idx="272">
                  <c:v>68.004615783691406</c:v>
                </c:pt>
                <c:pt idx="273">
                  <c:v>67.187652587890597</c:v>
                </c:pt>
                <c:pt idx="274">
                  <c:v>66.368377685546903</c:v>
                </c:pt>
                <c:pt idx="275">
                  <c:v>65.530410766601605</c:v>
                </c:pt>
                <c:pt idx="276">
                  <c:v>64.6625785827637</c:v>
                </c:pt>
                <c:pt idx="277">
                  <c:v>63.8082370758057</c:v>
                </c:pt>
                <c:pt idx="278">
                  <c:v>62.978773117065401</c:v>
                </c:pt>
                <c:pt idx="279">
                  <c:v>62.134698867797802</c:v>
                </c:pt>
                <c:pt idx="280">
                  <c:v>61.257911682128899</c:v>
                </c:pt>
                <c:pt idx="281">
                  <c:v>60.435752868652301</c:v>
                </c:pt>
                <c:pt idx="282">
                  <c:v>59.629541397094698</c:v>
                </c:pt>
                <c:pt idx="283">
                  <c:v>58.786632537841797</c:v>
                </c:pt>
                <c:pt idx="284">
                  <c:v>57.941019058227504</c:v>
                </c:pt>
                <c:pt idx="285">
                  <c:v>57.071846008300803</c:v>
                </c:pt>
                <c:pt idx="286">
                  <c:v>56.241127014160199</c:v>
                </c:pt>
                <c:pt idx="287">
                  <c:v>55.388351440429702</c:v>
                </c:pt>
                <c:pt idx="288">
                  <c:v>54.530647277832003</c:v>
                </c:pt>
                <c:pt idx="289">
                  <c:v>53.674242019653299</c:v>
                </c:pt>
                <c:pt idx="290">
                  <c:v>52.8493137359619</c:v>
                </c:pt>
                <c:pt idx="291">
                  <c:v>52.049629211425803</c:v>
                </c:pt>
                <c:pt idx="292">
                  <c:v>49.918552398681598</c:v>
                </c:pt>
                <c:pt idx="293">
                  <c:v>48.224494934082003</c:v>
                </c:pt>
                <c:pt idx="294">
                  <c:v>47.795299530029297</c:v>
                </c:pt>
                <c:pt idx="295">
                  <c:v>46.933971405029297</c:v>
                </c:pt>
                <c:pt idx="296">
                  <c:v>46.135169982910199</c:v>
                </c:pt>
                <c:pt idx="297">
                  <c:v>45.313299179077099</c:v>
                </c:pt>
                <c:pt idx="298">
                  <c:v>44.462160110473597</c:v>
                </c:pt>
                <c:pt idx="299">
                  <c:v>43.627677917480497</c:v>
                </c:pt>
                <c:pt idx="300">
                  <c:v>42.780838012695298</c:v>
                </c:pt>
                <c:pt idx="301">
                  <c:v>41.933273315429702</c:v>
                </c:pt>
                <c:pt idx="302">
                  <c:v>41.079683303833001</c:v>
                </c:pt>
                <c:pt idx="303">
                  <c:v>40.2332153320313</c:v>
                </c:pt>
                <c:pt idx="304">
                  <c:v>39.369911193847699</c:v>
                </c:pt>
                <c:pt idx="305">
                  <c:v>38.549636840820298</c:v>
                </c:pt>
                <c:pt idx="306">
                  <c:v>37.738382339477504</c:v>
                </c:pt>
                <c:pt idx="307">
                  <c:v>36.901060104370103</c:v>
                </c:pt>
                <c:pt idx="308">
                  <c:v>36.051994323730497</c:v>
                </c:pt>
                <c:pt idx="309">
                  <c:v>35.2151203155518</c:v>
                </c:pt>
                <c:pt idx="310">
                  <c:v>34.367092132568402</c:v>
                </c:pt>
                <c:pt idx="311">
                  <c:v>33.511486053466797</c:v>
                </c:pt>
                <c:pt idx="312">
                  <c:v>32.649742126464801</c:v>
                </c:pt>
                <c:pt idx="313">
                  <c:v>31.820677757263201</c:v>
                </c:pt>
                <c:pt idx="314">
                  <c:v>31.051433563232401</c:v>
                </c:pt>
                <c:pt idx="315">
                  <c:v>30.214201927185101</c:v>
                </c:pt>
                <c:pt idx="316">
                  <c:v>29.357006072998001</c:v>
                </c:pt>
                <c:pt idx="317">
                  <c:v>28.4993896484375</c:v>
                </c:pt>
                <c:pt idx="318">
                  <c:v>27.6492214202881</c:v>
                </c:pt>
                <c:pt idx="319">
                  <c:v>26.810544013977001</c:v>
                </c:pt>
                <c:pt idx="320">
                  <c:v>25.956383705139199</c:v>
                </c:pt>
                <c:pt idx="321">
                  <c:v>25.093445777893098</c:v>
                </c:pt>
                <c:pt idx="322">
                  <c:v>24.279727935791001</c:v>
                </c:pt>
                <c:pt idx="323">
                  <c:v>23.4920511245728</c:v>
                </c:pt>
                <c:pt idx="324">
                  <c:v>22.659492492675799</c:v>
                </c:pt>
                <c:pt idx="325">
                  <c:v>21.834391593933098</c:v>
                </c:pt>
                <c:pt idx="326">
                  <c:v>21.009035110473601</c:v>
                </c:pt>
                <c:pt idx="327">
                  <c:v>20.1713562011719</c:v>
                </c:pt>
                <c:pt idx="328">
                  <c:v>19.320395469665499</c:v>
                </c:pt>
                <c:pt idx="329">
                  <c:v>18.468588829040499</c:v>
                </c:pt>
                <c:pt idx="330">
                  <c:v>17.655728340148901</c:v>
                </c:pt>
                <c:pt idx="331">
                  <c:v>16.8816738128662</c:v>
                </c:pt>
                <c:pt idx="332">
                  <c:v>16.045216560363802</c:v>
                </c:pt>
                <c:pt idx="333">
                  <c:v>15.2142548561096</c:v>
                </c:pt>
                <c:pt idx="334">
                  <c:v>14.4059753417969</c:v>
                </c:pt>
                <c:pt idx="335">
                  <c:v>13.586669445037799</c:v>
                </c:pt>
                <c:pt idx="336">
                  <c:v>12.7586469650269</c:v>
                </c:pt>
                <c:pt idx="337">
                  <c:v>11.9407873153687</c:v>
                </c:pt>
                <c:pt idx="338">
                  <c:v>11.1600012779236</c:v>
                </c:pt>
                <c:pt idx="339">
                  <c:v>10.3940463066101</c:v>
                </c:pt>
                <c:pt idx="340">
                  <c:v>9.4850058555602992</c:v>
                </c:pt>
                <c:pt idx="341">
                  <c:v>8.5304536819458008</c:v>
                </c:pt>
                <c:pt idx="342">
                  <c:v>7.6612913608550999</c:v>
                </c:pt>
                <c:pt idx="343">
                  <c:v>6.7956130504608199</c:v>
                </c:pt>
                <c:pt idx="344">
                  <c:v>5.9346356391906703</c:v>
                </c:pt>
                <c:pt idx="345">
                  <c:v>5.2629458904266402</c:v>
                </c:pt>
                <c:pt idx="346">
                  <c:v>4.9997115135192898</c:v>
                </c:pt>
                <c:pt idx="347">
                  <c:v>4.9999318122863796</c:v>
                </c:pt>
                <c:pt idx="348">
                  <c:v>4.9999239444732702</c:v>
                </c:pt>
                <c:pt idx="349">
                  <c:v>4.9998807907104501</c:v>
                </c:pt>
                <c:pt idx="350">
                  <c:v>5.3599436283111599</c:v>
                </c:pt>
                <c:pt idx="351">
                  <c:v>6.0905044078826904</c:v>
                </c:pt>
                <c:pt idx="352">
                  <c:v>6.8659565448761004</c:v>
                </c:pt>
                <c:pt idx="353">
                  <c:v>7.6197099685668901</c:v>
                </c:pt>
                <c:pt idx="354">
                  <c:v>8.4003324508666992</c:v>
                </c:pt>
                <c:pt idx="355">
                  <c:v>9.1513218879699707</c:v>
                </c:pt>
                <c:pt idx="356">
                  <c:v>9.9264135360717791</c:v>
                </c:pt>
                <c:pt idx="357">
                  <c:v>10.706023693084701</c:v>
                </c:pt>
                <c:pt idx="358">
                  <c:v>11.4905428886414</c:v>
                </c:pt>
                <c:pt idx="359">
                  <c:v>12.272662162780801</c:v>
                </c:pt>
                <c:pt idx="360">
                  <c:v>13.0718150138855</c:v>
                </c:pt>
                <c:pt idx="361">
                  <c:v>13.894440650939901</c:v>
                </c:pt>
                <c:pt idx="362">
                  <c:v>14.667374134063699</c:v>
                </c:pt>
                <c:pt idx="363">
                  <c:v>15.5033087730408</c:v>
                </c:pt>
                <c:pt idx="364">
                  <c:v>16.3927097320557</c:v>
                </c:pt>
                <c:pt idx="365">
                  <c:v>17.229934692382798</c:v>
                </c:pt>
                <c:pt idx="366">
                  <c:v>18.0175971984863</c:v>
                </c:pt>
                <c:pt idx="367">
                  <c:v>18.796011924743699</c:v>
                </c:pt>
                <c:pt idx="368">
                  <c:v>19.600950241088899</c:v>
                </c:pt>
                <c:pt idx="369">
                  <c:v>20.432559013366699</c:v>
                </c:pt>
                <c:pt idx="370">
                  <c:v>21.2258396148682</c:v>
                </c:pt>
                <c:pt idx="371">
                  <c:v>22.037259101867701</c:v>
                </c:pt>
                <c:pt idx="372">
                  <c:v>22.795479774475101</c:v>
                </c:pt>
                <c:pt idx="373">
                  <c:v>23.5937948226929</c:v>
                </c:pt>
                <c:pt idx="374">
                  <c:v>24.404747962951699</c:v>
                </c:pt>
                <c:pt idx="375">
                  <c:v>25.197261810302699</c:v>
                </c:pt>
                <c:pt idx="376">
                  <c:v>26.0054159164429</c:v>
                </c:pt>
                <c:pt idx="377">
                  <c:v>26.819388389587399</c:v>
                </c:pt>
                <c:pt idx="378">
                  <c:v>27.6326036453247</c:v>
                </c:pt>
                <c:pt idx="379">
                  <c:v>28.418724060058601</c:v>
                </c:pt>
                <c:pt idx="380">
                  <c:v>29.21262550354</c:v>
                </c:pt>
                <c:pt idx="381">
                  <c:v>30.0000772476196</c:v>
                </c:pt>
                <c:pt idx="382">
                  <c:v>30.787052154541001</c:v>
                </c:pt>
                <c:pt idx="383">
                  <c:v>31.6060628890991</c:v>
                </c:pt>
                <c:pt idx="384">
                  <c:v>32.406538009643597</c:v>
                </c:pt>
                <c:pt idx="385">
                  <c:v>33.205724716186502</c:v>
                </c:pt>
                <c:pt idx="386">
                  <c:v>34.018928527832003</c:v>
                </c:pt>
                <c:pt idx="387">
                  <c:v>34.805938720703097</c:v>
                </c:pt>
                <c:pt idx="388">
                  <c:v>35.628770828247099</c:v>
                </c:pt>
                <c:pt idx="389">
                  <c:v>36.417711257934599</c:v>
                </c:pt>
                <c:pt idx="390">
                  <c:v>37.214029312133803</c:v>
                </c:pt>
                <c:pt idx="391">
                  <c:v>38.031322479247997</c:v>
                </c:pt>
                <c:pt idx="392">
                  <c:v>38.856904983520501</c:v>
                </c:pt>
                <c:pt idx="393">
                  <c:v>39.6582927703857</c:v>
                </c:pt>
                <c:pt idx="394">
                  <c:v>40.480400085449197</c:v>
                </c:pt>
                <c:pt idx="395">
                  <c:v>41.285091400146499</c:v>
                </c:pt>
                <c:pt idx="396">
                  <c:v>42.0543403625488</c:v>
                </c:pt>
                <c:pt idx="397">
                  <c:v>42.860069274902301</c:v>
                </c:pt>
                <c:pt idx="398">
                  <c:v>43.670394897460902</c:v>
                </c:pt>
                <c:pt idx="399">
                  <c:v>44.491270065307603</c:v>
                </c:pt>
                <c:pt idx="400">
                  <c:v>45.320638656616197</c:v>
                </c:pt>
                <c:pt idx="401">
                  <c:v>46.124347686767599</c:v>
                </c:pt>
                <c:pt idx="402">
                  <c:v>46.925542831420898</c:v>
                </c:pt>
                <c:pt idx="403">
                  <c:v>47.739641189575202</c:v>
                </c:pt>
                <c:pt idx="404">
                  <c:v>48.537984848022496</c:v>
                </c:pt>
                <c:pt idx="405">
                  <c:v>49.328374862670898</c:v>
                </c:pt>
                <c:pt idx="406">
                  <c:v>50.139528274536097</c:v>
                </c:pt>
                <c:pt idx="407">
                  <c:v>50.956752777099602</c:v>
                </c:pt>
                <c:pt idx="408">
                  <c:v>51.767734527587898</c:v>
                </c:pt>
                <c:pt idx="409">
                  <c:v>52.600992202758803</c:v>
                </c:pt>
                <c:pt idx="410">
                  <c:v>53.420091629028299</c:v>
                </c:pt>
                <c:pt idx="411">
                  <c:v>54.222930908203097</c:v>
                </c:pt>
                <c:pt idx="412">
                  <c:v>55.044700622558601</c:v>
                </c:pt>
                <c:pt idx="413">
                  <c:v>55.825057983398402</c:v>
                </c:pt>
                <c:pt idx="414">
                  <c:v>56.613260269165004</c:v>
                </c:pt>
                <c:pt idx="415">
                  <c:v>57.4393119812012</c:v>
                </c:pt>
                <c:pt idx="416">
                  <c:v>58.233781814575202</c:v>
                </c:pt>
                <c:pt idx="417">
                  <c:v>59.031908035278299</c:v>
                </c:pt>
                <c:pt idx="418">
                  <c:v>59.854419708252003</c:v>
                </c:pt>
                <c:pt idx="419">
                  <c:v>60.683815002441399</c:v>
                </c:pt>
                <c:pt idx="420">
                  <c:v>61.513622283935597</c:v>
                </c:pt>
                <c:pt idx="421">
                  <c:v>62.316452026367202</c:v>
                </c:pt>
                <c:pt idx="422">
                  <c:v>63.1358642578125</c:v>
                </c:pt>
                <c:pt idx="423">
                  <c:v>63.918531417846701</c:v>
                </c:pt>
                <c:pt idx="424">
                  <c:v>64.740032196044893</c:v>
                </c:pt>
                <c:pt idx="425">
                  <c:v>65.569869995117202</c:v>
                </c:pt>
                <c:pt idx="426">
                  <c:v>66.394355773925795</c:v>
                </c:pt>
                <c:pt idx="427">
                  <c:v>67.214164733886705</c:v>
                </c:pt>
                <c:pt idx="428">
                  <c:v>68.028049468994098</c:v>
                </c:pt>
                <c:pt idx="429">
                  <c:v>68.861782073974595</c:v>
                </c:pt>
                <c:pt idx="430">
                  <c:v>69.650527954101605</c:v>
                </c:pt>
                <c:pt idx="431">
                  <c:v>70.436164855957003</c:v>
                </c:pt>
                <c:pt idx="432">
                  <c:v>71.265251159667997</c:v>
                </c:pt>
                <c:pt idx="433">
                  <c:v>72.063915252685504</c:v>
                </c:pt>
                <c:pt idx="434">
                  <c:v>72.8851127624512</c:v>
                </c:pt>
                <c:pt idx="435">
                  <c:v>73.702297210693402</c:v>
                </c:pt>
                <c:pt idx="436">
                  <c:v>74.504795074462905</c:v>
                </c:pt>
                <c:pt idx="437">
                  <c:v>75.329296112060504</c:v>
                </c:pt>
                <c:pt idx="438">
                  <c:v>76.144271850585895</c:v>
                </c:pt>
                <c:pt idx="439">
                  <c:v>76.965080261230497</c:v>
                </c:pt>
                <c:pt idx="440">
                  <c:v>77.751285552978501</c:v>
                </c:pt>
                <c:pt idx="441">
                  <c:v>78.613380432128906</c:v>
                </c:pt>
                <c:pt idx="442">
                  <c:v>79.462757110595703</c:v>
                </c:pt>
                <c:pt idx="443">
                  <c:v>80.268013000488295</c:v>
                </c:pt>
                <c:pt idx="444">
                  <c:v>81.071422576904297</c:v>
                </c:pt>
                <c:pt idx="445">
                  <c:v>81.8863334655762</c:v>
                </c:pt>
                <c:pt idx="446">
                  <c:v>82.735286712646499</c:v>
                </c:pt>
                <c:pt idx="447">
                  <c:v>83.572593688964801</c:v>
                </c:pt>
                <c:pt idx="448">
                  <c:v>84.370849609375</c:v>
                </c:pt>
                <c:pt idx="449">
                  <c:v>85.185398101806598</c:v>
                </c:pt>
                <c:pt idx="450">
                  <c:v>86.009490966796903</c:v>
                </c:pt>
                <c:pt idx="451">
                  <c:v>86.860958099365206</c:v>
                </c:pt>
                <c:pt idx="452">
                  <c:v>87.674278259277301</c:v>
                </c:pt>
                <c:pt idx="453">
                  <c:v>88.4947509765625</c:v>
                </c:pt>
                <c:pt idx="454">
                  <c:v>89.336814880371094</c:v>
                </c:pt>
                <c:pt idx="455">
                  <c:v>90.168960571289105</c:v>
                </c:pt>
                <c:pt idx="456">
                  <c:v>90.9607963562012</c:v>
                </c:pt>
                <c:pt idx="457">
                  <c:v>91.769126892089801</c:v>
                </c:pt>
                <c:pt idx="458">
                  <c:v>92.605781555175795</c:v>
                </c:pt>
                <c:pt idx="459">
                  <c:v>93.434539794921903</c:v>
                </c:pt>
                <c:pt idx="460">
                  <c:v>94.281455993652301</c:v>
                </c:pt>
                <c:pt idx="461">
                  <c:v>95.100109100341797</c:v>
                </c:pt>
                <c:pt idx="462">
                  <c:v>95.9305610656738</c:v>
                </c:pt>
                <c:pt idx="463">
                  <c:v>96.743881225585895</c:v>
                </c:pt>
                <c:pt idx="464">
                  <c:v>97.602653503417997</c:v>
                </c:pt>
                <c:pt idx="465">
                  <c:v>98.408218383789105</c:v>
                </c:pt>
                <c:pt idx="466">
                  <c:v>99.217983245849595</c:v>
                </c:pt>
                <c:pt idx="467">
                  <c:v>100.01921844482401</c:v>
                </c:pt>
                <c:pt idx="468">
                  <c:v>100.830585479736</c:v>
                </c:pt>
                <c:pt idx="469">
                  <c:v>101.69057464599599</c:v>
                </c:pt>
                <c:pt idx="470">
                  <c:v>102.564868927002</c:v>
                </c:pt>
                <c:pt idx="471">
                  <c:v>103.39810180664099</c:v>
                </c:pt>
                <c:pt idx="472">
                  <c:v>104.201957702637</c:v>
                </c:pt>
                <c:pt idx="473">
                  <c:v>105.01309967041</c:v>
                </c:pt>
                <c:pt idx="474">
                  <c:v>105.840663909912</c:v>
                </c:pt>
                <c:pt idx="475">
                  <c:v>106.674533843994</c:v>
                </c:pt>
                <c:pt idx="476">
                  <c:v>107.511463165283</c:v>
                </c:pt>
                <c:pt idx="477">
                  <c:v>108.33491897583001</c:v>
                </c:pt>
                <c:pt idx="478">
                  <c:v>109.17156219482401</c:v>
                </c:pt>
                <c:pt idx="479">
                  <c:v>110.028957366943</c:v>
                </c:pt>
                <c:pt idx="480">
                  <c:v>110.851238250732</c:v>
                </c:pt>
                <c:pt idx="481">
                  <c:v>111.71556091308599</c:v>
                </c:pt>
                <c:pt idx="482">
                  <c:v>112.500495910645</c:v>
                </c:pt>
                <c:pt idx="483">
                  <c:v>113.317676544189</c:v>
                </c:pt>
                <c:pt idx="484">
                  <c:v>114.153266906738</c:v>
                </c:pt>
                <c:pt idx="485">
                  <c:v>114.970066070557</c:v>
                </c:pt>
                <c:pt idx="486">
                  <c:v>115.811973571777</c:v>
                </c:pt>
                <c:pt idx="487">
                  <c:v>116.655521392822</c:v>
                </c:pt>
                <c:pt idx="488">
                  <c:v>117.499813079834</c:v>
                </c:pt>
                <c:pt idx="489">
                  <c:v>118.317432403564</c:v>
                </c:pt>
                <c:pt idx="490">
                  <c:v>119.11796188354499</c:v>
                </c:pt>
                <c:pt idx="491">
                  <c:v>119.942390441895</c:v>
                </c:pt>
                <c:pt idx="492">
                  <c:v>120.785018920898</c:v>
                </c:pt>
                <c:pt idx="493">
                  <c:v>121.65631866455099</c:v>
                </c:pt>
                <c:pt idx="494">
                  <c:v>122.492275238037</c:v>
                </c:pt>
                <c:pt idx="495">
                  <c:v>123.340209960938</c:v>
                </c:pt>
                <c:pt idx="496">
                  <c:v>124.185535430908</c:v>
                </c:pt>
                <c:pt idx="497">
                  <c:v>125.006923675537</c:v>
                </c:pt>
                <c:pt idx="498">
                  <c:v>125.809543609619</c:v>
                </c:pt>
                <c:pt idx="499">
                  <c:v>126.623294830322</c:v>
                </c:pt>
                <c:pt idx="500">
                  <c:v>127.446571350098</c:v>
                </c:pt>
                <c:pt idx="501">
                  <c:v>128.27561187744101</c:v>
                </c:pt>
                <c:pt idx="502">
                  <c:v>129.12863922119101</c:v>
                </c:pt>
                <c:pt idx="503">
                  <c:v>129.95602416992199</c:v>
                </c:pt>
                <c:pt idx="504">
                  <c:v>130.800666809082</c:v>
                </c:pt>
                <c:pt idx="505">
                  <c:v>131.658485412598</c:v>
                </c:pt>
                <c:pt idx="506">
                  <c:v>132.461051940918</c:v>
                </c:pt>
                <c:pt idx="507">
                  <c:v>133.25462341308599</c:v>
                </c:pt>
                <c:pt idx="508">
                  <c:v>134.078559875488</c:v>
                </c:pt>
                <c:pt idx="509">
                  <c:v>134.91819763183599</c:v>
                </c:pt>
                <c:pt idx="510">
                  <c:v>135.76586151123001</c:v>
                </c:pt>
                <c:pt idx="511">
                  <c:v>136.58494567871099</c:v>
                </c:pt>
                <c:pt idx="512">
                  <c:v>137.388862609863</c:v>
                </c:pt>
                <c:pt idx="513">
                  <c:v>138.22593688964801</c:v>
                </c:pt>
                <c:pt idx="514">
                  <c:v>139.08048248291001</c:v>
                </c:pt>
                <c:pt idx="515">
                  <c:v>139.87270355224601</c:v>
                </c:pt>
                <c:pt idx="516">
                  <c:v>140.675010681152</c:v>
                </c:pt>
                <c:pt idx="517">
                  <c:v>141.521934509277</c:v>
                </c:pt>
                <c:pt idx="518">
                  <c:v>142.352951049805</c:v>
                </c:pt>
                <c:pt idx="519">
                  <c:v>143.18003845214801</c:v>
                </c:pt>
                <c:pt idx="520">
                  <c:v>144.020919799805</c:v>
                </c:pt>
                <c:pt idx="521">
                  <c:v>144.87467956543</c:v>
                </c:pt>
                <c:pt idx="522">
                  <c:v>145.725151062012</c:v>
                </c:pt>
                <c:pt idx="523">
                  <c:v>146.53818511962899</c:v>
                </c:pt>
                <c:pt idx="524">
                  <c:v>147.341720581055</c:v>
                </c:pt>
                <c:pt idx="525">
                  <c:v>148.16176605224601</c:v>
                </c:pt>
                <c:pt idx="526">
                  <c:v>148.98890686035199</c:v>
                </c:pt>
                <c:pt idx="527">
                  <c:v>149.84608459472699</c:v>
                </c:pt>
                <c:pt idx="528">
                  <c:v>150.71028900146499</c:v>
                </c:pt>
                <c:pt idx="529">
                  <c:v>151.516304016113</c:v>
                </c:pt>
                <c:pt idx="530">
                  <c:v>152.345985412598</c:v>
                </c:pt>
                <c:pt idx="531">
                  <c:v>153.181449890137</c:v>
                </c:pt>
                <c:pt idx="532">
                  <c:v>154.00229644775399</c:v>
                </c:pt>
                <c:pt idx="533">
                  <c:v>154.85341644287101</c:v>
                </c:pt>
                <c:pt idx="534">
                  <c:v>155.70116424560501</c:v>
                </c:pt>
                <c:pt idx="535">
                  <c:v>156.56046295166001</c:v>
                </c:pt>
                <c:pt idx="536">
                  <c:v>157.39654541015599</c:v>
                </c:pt>
                <c:pt idx="537">
                  <c:v>158.21771240234401</c:v>
                </c:pt>
                <c:pt idx="538">
                  <c:v>159.040733337402</c:v>
                </c:pt>
                <c:pt idx="539">
                  <c:v>159.86650085449199</c:v>
                </c:pt>
                <c:pt idx="540">
                  <c:v>160.71249389648401</c:v>
                </c:pt>
                <c:pt idx="541">
                  <c:v>161.47654724121099</c:v>
                </c:pt>
                <c:pt idx="542">
                  <c:v>162.299507141113</c:v>
                </c:pt>
                <c:pt idx="543">
                  <c:v>163.145469665527</c:v>
                </c:pt>
                <c:pt idx="544">
                  <c:v>163.98435974121099</c:v>
                </c:pt>
                <c:pt idx="545">
                  <c:v>164.796272277832</c:v>
                </c:pt>
                <c:pt idx="546">
                  <c:v>165.60836791992199</c:v>
                </c:pt>
                <c:pt idx="547">
                  <c:v>166.449760437012</c:v>
                </c:pt>
                <c:pt idx="548">
                  <c:v>167.28096008300801</c:v>
                </c:pt>
                <c:pt idx="549">
                  <c:v>168.112022399902</c:v>
                </c:pt>
                <c:pt idx="550">
                  <c:v>168.94864654541001</c:v>
                </c:pt>
                <c:pt idx="551">
                  <c:v>169.80734252929699</c:v>
                </c:pt>
                <c:pt idx="552">
                  <c:v>170.639854431152</c:v>
                </c:pt>
                <c:pt idx="553">
                  <c:v>171.44407653808599</c:v>
                </c:pt>
                <c:pt idx="554">
                  <c:v>172.28385925293</c:v>
                </c:pt>
                <c:pt idx="555">
                  <c:v>173.13909149169899</c:v>
                </c:pt>
                <c:pt idx="556">
                  <c:v>173.94887542724601</c:v>
                </c:pt>
                <c:pt idx="557">
                  <c:v>174.790000915527</c:v>
                </c:pt>
                <c:pt idx="558">
                  <c:v>175.56850433349601</c:v>
                </c:pt>
                <c:pt idx="559">
                  <c:v>176.39876556396499</c:v>
                </c:pt>
                <c:pt idx="560">
                  <c:v>177.25661468505899</c:v>
                </c:pt>
                <c:pt idx="561">
                  <c:v>178.07768249511699</c:v>
                </c:pt>
                <c:pt idx="562">
                  <c:v>178.90340423583999</c:v>
                </c:pt>
                <c:pt idx="563">
                  <c:v>179.74929046630899</c:v>
                </c:pt>
                <c:pt idx="564">
                  <c:v>180.60626220703099</c:v>
                </c:pt>
                <c:pt idx="565">
                  <c:v>181.42513275146499</c:v>
                </c:pt>
                <c:pt idx="566">
                  <c:v>182.21971130371099</c:v>
                </c:pt>
                <c:pt idx="567">
                  <c:v>183.03984069824199</c:v>
                </c:pt>
                <c:pt idx="568">
                  <c:v>183.87806701660199</c:v>
                </c:pt>
                <c:pt idx="569">
                  <c:v>184.701171875</c:v>
                </c:pt>
                <c:pt idx="570">
                  <c:v>185.531440734863</c:v>
                </c:pt>
                <c:pt idx="571">
                  <c:v>186.37905120849601</c:v>
                </c:pt>
                <c:pt idx="572">
                  <c:v>187.251167297363</c:v>
                </c:pt>
                <c:pt idx="573">
                  <c:v>188.09481811523401</c:v>
                </c:pt>
                <c:pt idx="574">
                  <c:v>188.89662170410199</c:v>
                </c:pt>
                <c:pt idx="575">
                  <c:v>189.723350524902</c:v>
                </c:pt>
                <c:pt idx="576">
                  <c:v>190.56786346435501</c:v>
                </c:pt>
                <c:pt idx="577">
                  <c:v>191.39379119873001</c:v>
                </c:pt>
                <c:pt idx="578">
                  <c:v>192.224723815918</c:v>
                </c:pt>
                <c:pt idx="579">
                  <c:v>193.07024383544899</c:v>
                </c:pt>
                <c:pt idx="580">
                  <c:v>193.91459655761699</c:v>
                </c:pt>
                <c:pt idx="581">
                  <c:v>194.76384735107399</c:v>
                </c:pt>
                <c:pt idx="582">
                  <c:v>195.56275177001999</c:v>
                </c:pt>
                <c:pt idx="583">
                  <c:v>196.37330627441401</c:v>
                </c:pt>
                <c:pt idx="584">
                  <c:v>197.19728851318399</c:v>
                </c:pt>
                <c:pt idx="585">
                  <c:v>198.02593994140599</c:v>
                </c:pt>
                <c:pt idx="586">
                  <c:v>198.86447143554699</c:v>
                </c:pt>
                <c:pt idx="587">
                  <c:v>199.711990356445</c:v>
                </c:pt>
                <c:pt idx="588">
                  <c:v>200.57056427001999</c:v>
                </c:pt>
                <c:pt idx="589">
                  <c:v>201.403076171875</c:v>
                </c:pt>
                <c:pt idx="590">
                  <c:v>202.21891021728501</c:v>
                </c:pt>
                <c:pt idx="591">
                  <c:v>203.05584716796901</c:v>
                </c:pt>
                <c:pt idx="592">
                  <c:v>203.85623168945301</c:v>
                </c:pt>
                <c:pt idx="593">
                  <c:v>204.71186828613301</c:v>
                </c:pt>
                <c:pt idx="594">
                  <c:v>205.53467559814499</c:v>
                </c:pt>
                <c:pt idx="595">
                  <c:v>206.352012634277</c:v>
                </c:pt>
                <c:pt idx="596">
                  <c:v>207.182090759277</c:v>
                </c:pt>
                <c:pt idx="597">
                  <c:v>208.02285003662101</c:v>
                </c:pt>
                <c:pt idx="598">
                  <c:v>208.832405090332</c:v>
                </c:pt>
                <c:pt idx="599">
                  <c:v>209.66384887695301</c:v>
                </c:pt>
                <c:pt idx="600">
                  <c:v>210.47151947021499</c:v>
                </c:pt>
                <c:pt idx="601">
                  <c:v>211.29193115234401</c:v>
                </c:pt>
                <c:pt idx="602">
                  <c:v>212.118949890137</c:v>
                </c:pt>
                <c:pt idx="603">
                  <c:v>212.93912506103501</c:v>
                </c:pt>
                <c:pt idx="604">
                  <c:v>213.78015136718699</c:v>
                </c:pt>
                <c:pt idx="605">
                  <c:v>214.62767791748001</c:v>
                </c:pt>
                <c:pt idx="606">
                  <c:v>215.48776245117199</c:v>
                </c:pt>
                <c:pt idx="607">
                  <c:v>216.318359375</c:v>
                </c:pt>
                <c:pt idx="608">
                  <c:v>217.13158416748001</c:v>
                </c:pt>
                <c:pt idx="609">
                  <c:v>217.97747802734401</c:v>
                </c:pt>
                <c:pt idx="610">
                  <c:v>218.813179016113</c:v>
                </c:pt>
                <c:pt idx="611">
                  <c:v>219.648887634277</c:v>
                </c:pt>
                <c:pt idx="612">
                  <c:v>220.478889465332</c:v>
                </c:pt>
                <c:pt idx="613">
                  <c:v>221.300727844238</c:v>
                </c:pt>
                <c:pt idx="614">
                  <c:v>222.13030242919899</c:v>
                </c:pt>
                <c:pt idx="615">
                  <c:v>222.97987365722699</c:v>
                </c:pt>
                <c:pt idx="616">
                  <c:v>223.80437469482399</c:v>
                </c:pt>
                <c:pt idx="617">
                  <c:v>224.61262512207</c:v>
                </c:pt>
                <c:pt idx="618">
                  <c:v>225.44998168945301</c:v>
                </c:pt>
                <c:pt idx="619">
                  <c:v>226.28131103515599</c:v>
                </c:pt>
                <c:pt idx="620">
                  <c:v>227.105094909668</c:v>
                </c:pt>
                <c:pt idx="621">
                  <c:v>227.963623046875</c:v>
                </c:pt>
                <c:pt idx="622">
                  <c:v>228.81640625</c:v>
                </c:pt>
                <c:pt idx="623">
                  <c:v>229.68450164794899</c:v>
                </c:pt>
                <c:pt idx="624">
                  <c:v>230.51249694824199</c:v>
                </c:pt>
                <c:pt idx="625">
                  <c:v>231.32495880126999</c:v>
                </c:pt>
                <c:pt idx="626">
                  <c:v>232.132270812988</c:v>
                </c:pt>
                <c:pt idx="627">
                  <c:v>232.92552185058599</c:v>
                </c:pt>
                <c:pt idx="628">
                  <c:v>233.78346252441401</c:v>
                </c:pt>
                <c:pt idx="629">
                  <c:v>234.632247924805</c:v>
                </c:pt>
                <c:pt idx="630">
                  <c:v>235.46846008300801</c:v>
                </c:pt>
                <c:pt idx="631">
                  <c:v>236.30418395996099</c:v>
                </c:pt>
                <c:pt idx="632">
                  <c:v>237.13819122314499</c:v>
                </c:pt>
                <c:pt idx="633">
                  <c:v>237.96225738525399</c:v>
                </c:pt>
                <c:pt idx="634">
                  <c:v>238.76662445068399</c:v>
                </c:pt>
                <c:pt idx="635">
                  <c:v>239.596321105957</c:v>
                </c:pt>
                <c:pt idx="636">
                  <c:v>240.43235778808599</c:v>
                </c:pt>
                <c:pt idx="637">
                  <c:v>241.27784729003901</c:v>
                </c:pt>
                <c:pt idx="638">
                  <c:v>242.11781311035199</c:v>
                </c:pt>
                <c:pt idx="639">
                  <c:v>242.95531463623001</c:v>
                </c:pt>
                <c:pt idx="640">
                  <c:v>243.79468536376999</c:v>
                </c:pt>
                <c:pt idx="641">
                  <c:v>244.60587310791001</c:v>
                </c:pt>
                <c:pt idx="642">
                  <c:v>245.40944671630899</c:v>
                </c:pt>
                <c:pt idx="643">
                  <c:v>246.24429321289099</c:v>
                </c:pt>
                <c:pt idx="644">
                  <c:v>247.08005523681601</c:v>
                </c:pt>
                <c:pt idx="645">
                  <c:v>247.908393859863</c:v>
                </c:pt>
                <c:pt idx="646">
                  <c:v>248.73750305175801</c:v>
                </c:pt>
                <c:pt idx="647">
                  <c:v>249.57752990722699</c:v>
                </c:pt>
                <c:pt idx="648">
                  <c:v>250.42693328857399</c:v>
                </c:pt>
                <c:pt idx="649">
                  <c:v>251.28060150146499</c:v>
                </c:pt>
                <c:pt idx="650">
                  <c:v>252.07528686523401</c:v>
                </c:pt>
                <c:pt idx="651">
                  <c:v>252.883827209473</c:v>
                </c:pt>
                <c:pt idx="652">
                  <c:v>253.753135681152</c:v>
                </c:pt>
                <c:pt idx="653">
                  <c:v>254.57276916503901</c:v>
                </c:pt>
                <c:pt idx="654">
                  <c:v>255.38573455810501</c:v>
                </c:pt>
                <c:pt idx="655">
                  <c:v>256.21657562255899</c:v>
                </c:pt>
                <c:pt idx="656">
                  <c:v>257.05746459960898</c:v>
                </c:pt>
                <c:pt idx="657">
                  <c:v>257.91813659667997</c:v>
                </c:pt>
                <c:pt idx="658">
                  <c:v>258.75167846679699</c:v>
                </c:pt>
                <c:pt idx="659">
                  <c:v>259.56707763671898</c:v>
                </c:pt>
                <c:pt idx="660">
                  <c:v>260.39497375488298</c:v>
                </c:pt>
                <c:pt idx="661">
                  <c:v>261.22108459472702</c:v>
                </c:pt>
                <c:pt idx="662">
                  <c:v>262.05366516113298</c:v>
                </c:pt>
                <c:pt idx="663">
                  <c:v>262.86116027832003</c:v>
                </c:pt>
                <c:pt idx="664">
                  <c:v>263.69290161132801</c:v>
                </c:pt>
                <c:pt idx="665">
                  <c:v>264.53762817382801</c:v>
                </c:pt>
                <c:pt idx="666">
                  <c:v>265.36981201171898</c:v>
                </c:pt>
                <c:pt idx="667">
                  <c:v>266.23699951171898</c:v>
                </c:pt>
                <c:pt idx="668">
                  <c:v>267.03877258300798</c:v>
                </c:pt>
                <c:pt idx="669">
                  <c:v>267.87918090820301</c:v>
                </c:pt>
                <c:pt idx="670">
                  <c:v>268.71156311035202</c:v>
                </c:pt>
                <c:pt idx="671">
                  <c:v>269.51614379882801</c:v>
                </c:pt>
                <c:pt idx="672">
                  <c:v>270.33930969238298</c:v>
                </c:pt>
                <c:pt idx="673">
                  <c:v>271.16221618652298</c:v>
                </c:pt>
                <c:pt idx="674">
                  <c:v>272.01637268066401</c:v>
                </c:pt>
                <c:pt idx="675">
                  <c:v>272.83958435058599</c:v>
                </c:pt>
                <c:pt idx="676">
                  <c:v>273.64649963378901</c:v>
                </c:pt>
                <c:pt idx="677">
                  <c:v>274.46241760253901</c:v>
                </c:pt>
                <c:pt idx="678">
                  <c:v>275.28659057617199</c:v>
                </c:pt>
                <c:pt idx="679">
                  <c:v>276.15295410156199</c:v>
                </c:pt>
                <c:pt idx="680">
                  <c:v>276.99485778808599</c:v>
                </c:pt>
                <c:pt idx="681">
                  <c:v>277.83949279785202</c:v>
                </c:pt>
                <c:pt idx="682">
                  <c:v>278.69497680664102</c:v>
                </c:pt>
                <c:pt idx="683">
                  <c:v>279.55212402343801</c:v>
                </c:pt>
                <c:pt idx="684">
                  <c:v>280.36770629882801</c:v>
                </c:pt>
                <c:pt idx="685">
                  <c:v>281.16154479980497</c:v>
                </c:pt>
                <c:pt idx="686">
                  <c:v>281.97825622558599</c:v>
                </c:pt>
                <c:pt idx="687">
                  <c:v>282.80262756347702</c:v>
                </c:pt>
                <c:pt idx="688">
                  <c:v>283.64886474609398</c:v>
                </c:pt>
                <c:pt idx="689">
                  <c:v>284.48985290527298</c:v>
                </c:pt>
                <c:pt idx="690">
                  <c:v>285.32705688476602</c:v>
                </c:pt>
                <c:pt idx="691">
                  <c:v>286.16206359863298</c:v>
                </c:pt>
                <c:pt idx="692">
                  <c:v>286.95193481445301</c:v>
                </c:pt>
                <c:pt idx="693">
                  <c:v>287.74754333496099</c:v>
                </c:pt>
                <c:pt idx="694">
                  <c:v>288.58171081542997</c:v>
                </c:pt>
                <c:pt idx="695">
                  <c:v>289.43228149414102</c:v>
                </c:pt>
                <c:pt idx="696">
                  <c:v>290.27812194824202</c:v>
                </c:pt>
                <c:pt idx="697">
                  <c:v>291.11865234375</c:v>
                </c:pt>
                <c:pt idx="698">
                  <c:v>291.97024536132801</c:v>
                </c:pt>
                <c:pt idx="699">
                  <c:v>292.82019042968699</c:v>
                </c:pt>
                <c:pt idx="700">
                  <c:v>293.62493896484398</c:v>
                </c:pt>
                <c:pt idx="701">
                  <c:v>294.43870544433599</c:v>
                </c:pt>
                <c:pt idx="702">
                  <c:v>295.24453735351602</c:v>
                </c:pt>
                <c:pt idx="703">
                  <c:v>296.08189392089798</c:v>
                </c:pt>
                <c:pt idx="704">
                  <c:v>296.90817260742199</c:v>
                </c:pt>
                <c:pt idx="705">
                  <c:v>297.74789428710898</c:v>
                </c:pt>
                <c:pt idx="706">
                  <c:v>298.52204895019503</c:v>
                </c:pt>
                <c:pt idx="707">
                  <c:v>299.08554077148398</c:v>
                </c:pt>
                <c:pt idx="708">
                  <c:v>299.41369628906301</c:v>
                </c:pt>
                <c:pt idx="709">
                  <c:v>299.595703125</c:v>
                </c:pt>
                <c:pt idx="710">
                  <c:v>299.70285034179699</c:v>
                </c:pt>
                <c:pt idx="711">
                  <c:v>299.77769470214798</c:v>
                </c:pt>
                <c:pt idx="712">
                  <c:v>299.83149719238298</c:v>
                </c:pt>
                <c:pt idx="713">
                  <c:v>299.8701171875</c:v>
                </c:pt>
              </c:numCache>
            </c:numRef>
          </c:xVal>
          <c:yVal>
            <c:numRef>
              <c:f>'Sample processing'!$P$5:$P$3842</c:f>
              <c:numCache>
                <c:formatCode>0.0000</c:formatCode>
                <c:ptCount val="3838"/>
                <c:pt idx="0">
                  <c:v>3.5364385952204311</c:v>
                </c:pt>
                <c:pt idx="1">
                  <c:v>3.5422357937415163</c:v>
                </c:pt>
                <c:pt idx="2">
                  <c:v>3.5389519921352681</c:v>
                </c:pt>
                <c:pt idx="3">
                  <c:v>3.5384503045153783</c:v>
                </c:pt>
                <c:pt idx="4">
                  <c:v>3.5385982033607895</c:v>
                </c:pt>
                <c:pt idx="5">
                  <c:v>3.5390039978148864</c:v>
                </c:pt>
                <c:pt idx="6">
                  <c:v>3.539860813793493</c:v>
                </c:pt>
                <c:pt idx="7">
                  <c:v>3.5396171576124726</c:v>
                </c:pt>
                <c:pt idx="8">
                  <c:v>3.5397407235102003</c:v>
                </c:pt>
                <c:pt idx="9">
                  <c:v>3.5402902998726451</c:v>
                </c:pt>
                <c:pt idx="10">
                  <c:v>3.5401348081493609</c:v>
                </c:pt>
                <c:pt idx="11">
                  <c:v>3.5408700262115098</c:v>
                </c:pt>
                <c:pt idx="12">
                  <c:v>3.5415957028087832</c:v>
                </c:pt>
                <c:pt idx="13">
                  <c:v>3.5418975329134201</c:v>
                </c:pt>
                <c:pt idx="14">
                  <c:v>3.5426185586138748</c:v>
                </c:pt>
                <c:pt idx="15">
                  <c:v>3.5421715659755626</c:v>
                </c:pt>
                <c:pt idx="16">
                  <c:v>3.5408069580015664</c:v>
                </c:pt>
                <c:pt idx="17">
                  <c:v>3.5395919556535147</c:v>
                </c:pt>
                <c:pt idx="18">
                  <c:v>3.5380903094560541</c:v>
                </c:pt>
                <c:pt idx="19">
                  <c:v>3.5362528471606667</c:v>
                </c:pt>
                <c:pt idx="20">
                  <c:v>3.534304462048691</c:v>
                </c:pt>
                <c:pt idx="21">
                  <c:v>3.5322435224623385</c:v>
                </c:pt>
                <c:pt idx="22">
                  <c:v>3.5308529875259844</c:v>
                </c:pt>
                <c:pt idx="23">
                  <c:v>3.5298715002587562</c:v>
                </c:pt>
                <c:pt idx="24">
                  <c:v>3.5281222865221937</c:v>
                </c:pt>
                <c:pt idx="25">
                  <c:v>3.5261254146804166</c:v>
                </c:pt>
                <c:pt idx="26">
                  <c:v>3.5243133415912373</c:v>
                </c:pt>
                <c:pt idx="27">
                  <c:v>3.5223445658245454</c:v>
                </c:pt>
                <c:pt idx="28">
                  <c:v>3.5205027452692463</c:v>
                </c:pt>
                <c:pt idx="29">
                  <c:v>3.5185598977553574</c:v>
                </c:pt>
                <c:pt idx="30">
                  <c:v>3.5168546341003437</c:v>
                </c:pt>
                <c:pt idx="31">
                  <c:v>3.5151306589492042</c:v>
                </c:pt>
                <c:pt idx="32">
                  <c:v>3.5132343569645554</c:v>
                </c:pt>
                <c:pt idx="33">
                  <c:v>3.5113391777317955</c:v>
                </c:pt>
                <c:pt idx="34">
                  <c:v>3.50968599020608</c:v>
                </c:pt>
                <c:pt idx="35">
                  <c:v>3.5074662736078071</c:v>
                </c:pt>
                <c:pt idx="36">
                  <c:v>3.5050476116868521</c:v>
                </c:pt>
                <c:pt idx="37">
                  <c:v>3.5028851399989254</c:v>
                </c:pt>
                <c:pt idx="38">
                  <c:v>3.5006344648160415</c:v>
                </c:pt>
                <c:pt idx="39">
                  <c:v>3.4987770380932646</c:v>
                </c:pt>
                <c:pt idx="40">
                  <c:v>3.4964510601413412</c:v>
                </c:pt>
                <c:pt idx="41">
                  <c:v>3.4938461219234149</c:v>
                </c:pt>
                <c:pt idx="42">
                  <c:v>3.4911997227046463</c:v>
                </c:pt>
                <c:pt idx="43">
                  <c:v>3.4879989247346397</c:v>
                </c:pt>
                <c:pt idx="44">
                  <c:v>3.4849576406062241</c:v>
                </c:pt>
                <c:pt idx="45">
                  <c:v>3.4817978025356289</c:v>
                </c:pt>
                <c:pt idx="46">
                  <c:v>3.4786233418425945</c:v>
                </c:pt>
                <c:pt idx="47">
                  <c:v>3.4758850817865952</c:v>
                </c:pt>
                <c:pt idx="48">
                  <c:v>3.4732391818683546</c:v>
                </c:pt>
                <c:pt idx="49">
                  <c:v>3.4695487739255646</c:v>
                </c:pt>
                <c:pt idx="50">
                  <c:v>3.4654127504979821</c:v>
                </c:pt>
                <c:pt idx="51">
                  <c:v>3.461553202817782</c:v>
                </c:pt>
                <c:pt idx="52">
                  <c:v>3.4571978678459589</c:v>
                </c:pt>
                <c:pt idx="53">
                  <c:v>3.4527234549439694</c:v>
                </c:pt>
                <c:pt idx="54">
                  <c:v>3.4480577927200922</c:v>
                </c:pt>
                <c:pt idx="55">
                  <c:v>3.4433614730930953</c:v>
                </c:pt>
                <c:pt idx="56">
                  <c:v>3.4390458533109323</c:v>
                </c:pt>
                <c:pt idx="57">
                  <c:v>3.4335934526350527</c:v>
                </c:pt>
                <c:pt idx="58">
                  <c:v>3.4279443539028978</c:v>
                </c:pt>
                <c:pt idx="59">
                  <c:v>3.4227695144276802</c:v>
                </c:pt>
                <c:pt idx="60">
                  <c:v>3.4168968570030054</c:v>
                </c:pt>
                <c:pt idx="61">
                  <c:v>3.4108095269103562</c:v>
                </c:pt>
                <c:pt idx="62">
                  <c:v>3.4040946232152178</c:v>
                </c:pt>
                <c:pt idx="63">
                  <c:v>3.3965388882273961</c:v>
                </c:pt>
                <c:pt idx="64">
                  <c:v>3.3894200210483105</c:v>
                </c:pt>
                <c:pt idx="65">
                  <c:v>3.3817782472874645</c:v>
                </c:pt>
                <c:pt idx="66">
                  <c:v>3.3734741830445447</c:v>
                </c:pt>
                <c:pt idx="67">
                  <c:v>3.3649143709537177</c:v>
                </c:pt>
                <c:pt idx="68">
                  <c:v>3.3552657154733843</c:v>
                </c:pt>
                <c:pt idx="69">
                  <c:v>3.344346750685081</c:v>
                </c:pt>
                <c:pt idx="70">
                  <c:v>3.3327793232168701</c:v>
                </c:pt>
                <c:pt idx="71">
                  <c:v>3.3204743935005303</c:v>
                </c:pt>
                <c:pt idx="72">
                  <c:v>3.3077077784483979</c:v>
                </c:pt>
                <c:pt idx="73">
                  <c:v>3.2928126672270195</c:v>
                </c:pt>
                <c:pt idx="74">
                  <c:v>3.2677482920373251</c:v>
                </c:pt>
                <c:pt idx="75">
                  <c:v>3.2288456932123855</c:v>
                </c:pt>
                <c:pt idx="76">
                  <c:v>3.1893888041744596</c:v>
                </c:pt>
                <c:pt idx="77">
                  <c:v>3.1414147069493321</c:v>
                </c:pt>
                <c:pt idx="78">
                  <c:v>3.0613985290126973</c:v>
                </c:pt>
                <c:pt idx="79">
                  <c:v>2.9125789013090699</c:v>
                </c:pt>
                <c:pt idx="80">
                  <c:v>2.6626239148317112</c:v>
                </c:pt>
                <c:pt idx="81">
                  <c:v>2.3073993972664155</c:v>
                </c:pt>
                <c:pt idx="82">
                  <c:v>1.8816493713579812</c:v>
                </c:pt>
                <c:pt idx="83">
                  <c:v>1.4310372095412227</c:v>
                </c:pt>
                <c:pt idx="84">
                  <c:v>1.0102159400668949</c:v>
                </c:pt>
                <c:pt idx="85">
                  <c:v>0.66186808033186484</c:v>
                </c:pt>
                <c:pt idx="86">
                  <c:v>0.41161576605193839</c:v>
                </c:pt>
                <c:pt idx="87">
                  <c:v>0.27874626633309857</c:v>
                </c:pt>
                <c:pt idx="88">
                  <c:v>0.23701167720246502</c:v>
                </c:pt>
                <c:pt idx="89">
                  <c:v>0.22153170961945565</c:v>
                </c:pt>
                <c:pt idx="90">
                  <c:v>0.21080806598169649</c:v>
                </c:pt>
                <c:pt idx="91">
                  <c:v>0.20185287994924422</c:v>
                </c:pt>
                <c:pt idx="92">
                  <c:v>0.19389564429081479</c:v>
                </c:pt>
                <c:pt idx="93">
                  <c:v>0.18668546048983439</c:v>
                </c:pt>
                <c:pt idx="94">
                  <c:v>0.18002181881826015</c:v>
                </c:pt>
                <c:pt idx="95">
                  <c:v>0.17381697080781133</c:v>
                </c:pt>
                <c:pt idx="96">
                  <c:v>0.16803095858812953</c:v>
                </c:pt>
                <c:pt idx="97">
                  <c:v>0.16271613092318021</c:v>
                </c:pt>
                <c:pt idx="98">
                  <c:v>0.15766259275055031</c:v>
                </c:pt>
                <c:pt idx="99">
                  <c:v>0.15295335805082719</c:v>
                </c:pt>
                <c:pt idx="100">
                  <c:v>0.14843829187225796</c:v>
                </c:pt>
                <c:pt idx="101">
                  <c:v>0.14422219654843513</c:v>
                </c:pt>
                <c:pt idx="102">
                  <c:v>0.14026595139570874</c:v>
                </c:pt>
                <c:pt idx="103">
                  <c:v>0.13653729043605745</c:v>
                </c:pt>
                <c:pt idx="104">
                  <c:v>0.13295527794661155</c:v>
                </c:pt>
                <c:pt idx="105">
                  <c:v>0.12961140810221877</c:v>
                </c:pt>
                <c:pt idx="106">
                  <c:v>0.12640455765146563</c:v>
                </c:pt>
                <c:pt idx="107">
                  <c:v>0.12331414745411598</c:v>
                </c:pt>
                <c:pt idx="108">
                  <c:v>0.12044831910358965</c:v>
                </c:pt>
                <c:pt idx="109">
                  <c:v>0.11765493445311477</c:v>
                </c:pt>
                <c:pt idx="110">
                  <c:v>0.11502774926142921</c:v>
                </c:pt>
                <c:pt idx="111">
                  <c:v>0.1125014972445043</c:v>
                </c:pt>
                <c:pt idx="112">
                  <c:v>0.11008403453134623</c:v>
                </c:pt>
                <c:pt idx="113">
                  <c:v>0.10784897437087629</c:v>
                </c:pt>
                <c:pt idx="114">
                  <c:v>0.10567983735551746</c:v>
                </c:pt>
                <c:pt idx="115">
                  <c:v>0.10355820893631036</c:v>
                </c:pt>
                <c:pt idx="116">
                  <c:v>0.10158464242186024</c:v>
                </c:pt>
                <c:pt idx="117">
                  <c:v>9.9687575416130284E-2</c:v>
                </c:pt>
                <c:pt idx="118">
                  <c:v>9.7851137113147676E-2</c:v>
                </c:pt>
                <c:pt idx="119">
                  <c:v>9.6068816011761912E-2</c:v>
                </c:pt>
                <c:pt idx="120">
                  <c:v>9.4361827947194388E-2</c:v>
                </c:pt>
                <c:pt idx="121">
                  <c:v>9.2787832333461176E-2</c:v>
                </c:pt>
                <c:pt idx="122">
                  <c:v>9.1216543563683625E-2</c:v>
                </c:pt>
                <c:pt idx="123">
                  <c:v>8.9750713745783237E-2</c:v>
                </c:pt>
                <c:pt idx="124">
                  <c:v>8.835920632766732E-2</c:v>
                </c:pt>
                <c:pt idx="125">
                  <c:v>8.6925519465623644E-2</c:v>
                </c:pt>
                <c:pt idx="126">
                  <c:v>8.5560532358672392E-2</c:v>
                </c:pt>
                <c:pt idx="127">
                  <c:v>8.4311046251323643E-2</c:v>
                </c:pt>
                <c:pt idx="128">
                  <c:v>8.3101496558297239E-2</c:v>
                </c:pt>
                <c:pt idx="129">
                  <c:v>8.1908176695177165E-2</c:v>
                </c:pt>
                <c:pt idx="130">
                  <c:v>8.0752824843738025E-2</c:v>
                </c:pt>
                <c:pt idx="131">
                  <c:v>7.9724195518747668E-2</c:v>
                </c:pt>
                <c:pt idx="132">
                  <c:v>7.8668411727180046E-2</c:v>
                </c:pt>
                <c:pt idx="133">
                  <c:v>7.7690286982060971E-2</c:v>
                </c:pt>
                <c:pt idx="134">
                  <c:v>7.6647473286172427E-2</c:v>
                </c:pt>
                <c:pt idx="135">
                  <c:v>7.5640609396441905E-2</c:v>
                </c:pt>
                <c:pt idx="136">
                  <c:v>7.4758443895827573E-2</c:v>
                </c:pt>
                <c:pt idx="137">
                  <c:v>7.3911417683062808E-2</c:v>
                </c:pt>
                <c:pt idx="138">
                  <c:v>7.3032412593425355E-2</c:v>
                </c:pt>
                <c:pt idx="139">
                  <c:v>7.2170289952476943E-2</c:v>
                </c:pt>
                <c:pt idx="140">
                  <c:v>7.1357930996663543E-2</c:v>
                </c:pt>
                <c:pt idx="141">
                  <c:v>7.0533587314293184E-2</c:v>
                </c:pt>
                <c:pt idx="142">
                  <c:v>6.9836717794674152E-2</c:v>
                </c:pt>
                <c:pt idx="143">
                  <c:v>6.9099335580171478E-2</c:v>
                </c:pt>
                <c:pt idx="144">
                  <c:v>6.8341423305096169E-2</c:v>
                </c:pt>
                <c:pt idx="145">
                  <c:v>6.7715455176230732E-2</c:v>
                </c:pt>
                <c:pt idx="146">
                  <c:v>6.7008102419481019E-2</c:v>
                </c:pt>
                <c:pt idx="147">
                  <c:v>6.6355529329602883E-2</c:v>
                </c:pt>
                <c:pt idx="148">
                  <c:v>6.5759083610838015E-2</c:v>
                </c:pt>
                <c:pt idx="149">
                  <c:v>6.5193220233538185E-2</c:v>
                </c:pt>
                <c:pt idx="150">
                  <c:v>6.4618785736518802E-2</c:v>
                </c:pt>
                <c:pt idx="151">
                  <c:v>6.4011772158800717E-2</c:v>
                </c:pt>
                <c:pt idx="152">
                  <c:v>6.3437215348113848E-2</c:v>
                </c:pt>
                <c:pt idx="153">
                  <c:v>6.2887891539749913E-2</c:v>
                </c:pt>
                <c:pt idx="154">
                  <c:v>6.2354580104096155E-2</c:v>
                </c:pt>
                <c:pt idx="155">
                  <c:v>6.183521191871183E-2</c:v>
                </c:pt>
                <c:pt idx="156">
                  <c:v>6.1336689838413658E-2</c:v>
                </c:pt>
                <c:pt idx="157">
                  <c:v>6.0892198194408491E-2</c:v>
                </c:pt>
                <c:pt idx="158">
                  <c:v>6.0394255582877837E-2</c:v>
                </c:pt>
                <c:pt idx="159">
                  <c:v>5.9923007274531988E-2</c:v>
                </c:pt>
                <c:pt idx="160">
                  <c:v>5.9395586307617113E-2</c:v>
                </c:pt>
                <c:pt idx="161">
                  <c:v>5.8984749426157758E-2</c:v>
                </c:pt>
                <c:pt idx="162">
                  <c:v>5.853444638950632E-2</c:v>
                </c:pt>
                <c:pt idx="163">
                  <c:v>5.81131346955805E-2</c:v>
                </c:pt>
                <c:pt idx="164">
                  <c:v>5.7674372372218938E-2</c:v>
                </c:pt>
                <c:pt idx="165">
                  <c:v>5.7268609554566523E-2</c:v>
                </c:pt>
                <c:pt idx="166">
                  <c:v>5.6868471999217254E-2</c:v>
                </c:pt>
                <c:pt idx="167">
                  <c:v>5.6509800221357591E-2</c:v>
                </c:pt>
                <c:pt idx="168">
                  <c:v>5.6062391330368513E-2</c:v>
                </c:pt>
                <c:pt idx="169">
                  <c:v>5.5695975147041971E-2</c:v>
                </c:pt>
                <c:pt idx="170">
                  <c:v>5.5293129302511339E-2</c:v>
                </c:pt>
                <c:pt idx="171">
                  <c:v>5.493803300578972E-2</c:v>
                </c:pt>
                <c:pt idx="172">
                  <c:v>5.4547910915560875E-2</c:v>
                </c:pt>
                <c:pt idx="173">
                  <c:v>5.4230924206894793E-2</c:v>
                </c:pt>
                <c:pt idx="174">
                  <c:v>5.3865247841185071E-2</c:v>
                </c:pt>
                <c:pt idx="175">
                  <c:v>5.3536210723820317E-2</c:v>
                </c:pt>
                <c:pt idx="176">
                  <c:v>5.3190058948060462E-2</c:v>
                </c:pt>
                <c:pt idx="177">
                  <c:v>5.2827270280147207E-2</c:v>
                </c:pt>
                <c:pt idx="178">
                  <c:v>5.2486345389616863E-2</c:v>
                </c:pt>
                <c:pt idx="179">
                  <c:v>5.2155519312262193E-2</c:v>
                </c:pt>
                <c:pt idx="180">
                  <c:v>5.1826290367080009E-2</c:v>
                </c:pt>
                <c:pt idx="181">
                  <c:v>5.1521650794564805E-2</c:v>
                </c:pt>
                <c:pt idx="182">
                  <c:v>5.1170254244518279E-2</c:v>
                </c:pt>
                <c:pt idx="183">
                  <c:v>5.0927751015483219E-2</c:v>
                </c:pt>
                <c:pt idx="184">
                  <c:v>5.0611588596205369E-2</c:v>
                </c:pt>
                <c:pt idx="185">
                  <c:v>5.0308725596919929E-2</c:v>
                </c:pt>
                <c:pt idx="186">
                  <c:v>5.0021939617440773E-2</c:v>
                </c:pt>
                <c:pt idx="187">
                  <c:v>4.9729440361459799E-2</c:v>
                </c:pt>
                <c:pt idx="188">
                  <c:v>4.9486912777897102E-2</c:v>
                </c:pt>
                <c:pt idx="189">
                  <c:v>4.9135808919625455E-2</c:v>
                </c:pt>
                <c:pt idx="190">
                  <c:v>4.8839757463035226E-2</c:v>
                </c:pt>
                <c:pt idx="191">
                  <c:v>4.8581628195768965E-2</c:v>
                </c:pt>
                <c:pt idx="192">
                  <c:v>4.8278605518886346E-2</c:v>
                </c:pt>
                <c:pt idx="193">
                  <c:v>4.8021546384258998E-2</c:v>
                </c:pt>
                <c:pt idx="194">
                  <c:v>4.7765452772003177E-2</c:v>
                </c:pt>
                <c:pt idx="195">
                  <c:v>4.7508174809311014E-2</c:v>
                </c:pt>
                <c:pt idx="196">
                  <c:v>4.7211289285696408E-2</c:v>
                </c:pt>
                <c:pt idx="197">
                  <c:v>4.6972443422217396E-2</c:v>
                </c:pt>
                <c:pt idx="198">
                  <c:v>4.6692992990719717E-2</c:v>
                </c:pt>
                <c:pt idx="199">
                  <c:v>4.6481572230413874E-2</c:v>
                </c:pt>
                <c:pt idx="200">
                  <c:v>4.6196618559349603E-2</c:v>
                </c:pt>
                <c:pt idx="201">
                  <c:v>4.5941267261018187E-2</c:v>
                </c:pt>
                <c:pt idx="202">
                  <c:v>4.5674543979946712E-2</c:v>
                </c:pt>
                <c:pt idx="203">
                  <c:v>4.543489250732724E-2</c:v>
                </c:pt>
                <c:pt idx="204">
                  <c:v>4.5157253827143258E-2</c:v>
                </c:pt>
                <c:pt idx="205">
                  <c:v>4.4933925396236939E-2</c:v>
                </c:pt>
                <c:pt idx="206">
                  <c:v>4.4685762700642437E-2</c:v>
                </c:pt>
                <c:pt idx="207">
                  <c:v>4.4455252857167595E-2</c:v>
                </c:pt>
                <c:pt idx="208">
                  <c:v>4.4211757657958282E-2</c:v>
                </c:pt>
                <c:pt idx="209">
                  <c:v>4.3995400573243096E-2</c:v>
                </c:pt>
                <c:pt idx="210">
                  <c:v>4.3712718987007335E-2</c:v>
                </c:pt>
                <c:pt idx="211">
                  <c:v>4.3484584410470983E-2</c:v>
                </c:pt>
                <c:pt idx="212">
                  <c:v>4.3252858512276025E-2</c:v>
                </c:pt>
                <c:pt idx="213">
                  <c:v>4.3044706351703446E-2</c:v>
                </c:pt>
                <c:pt idx="214">
                  <c:v>4.2816613729617356E-2</c:v>
                </c:pt>
                <c:pt idx="215">
                  <c:v>4.2579434370494787E-2</c:v>
                </c:pt>
                <c:pt idx="216">
                  <c:v>4.2359654852355565E-2</c:v>
                </c:pt>
                <c:pt idx="217">
                  <c:v>4.2155560880470747E-2</c:v>
                </c:pt>
                <c:pt idx="218">
                  <c:v>4.189313402331582E-2</c:v>
                </c:pt>
                <c:pt idx="219">
                  <c:v>4.1657661156434704E-2</c:v>
                </c:pt>
                <c:pt idx="220">
                  <c:v>4.1442483556940038E-2</c:v>
                </c:pt>
                <c:pt idx="221">
                  <c:v>4.1222981228689511E-2</c:v>
                </c:pt>
                <c:pt idx="222">
                  <c:v>4.0998313934061968E-2</c:v>
                </c:pt>
                <c:pt idx="223">
                  <c:v>4.0780440391251734E-2</c:v>
                </c:pt>
                <c:pt idx="224">
                  <c:v>4.0562679255022431E-2</c:v>
                </c:pt>
                <c:pt idx="225">
                  <c:v>4.033592516836651E-2</c:v>
                </c:pt>
                <c:pt idx="226">
                  <c:v>4.014723681039109E-2</c:v>
                </c:pt>
                <c:pt idx="227">
                  <c:v>3.9919047280559707E-2</c:v>
                </c:pt>
                <c:pt idx="228">
                  <c:v>3.9696232281382741E-2</c:v>
                </c:pt>
                <c:pt idx="229">
                  <c:v>3.9495399365924048E-2</c:v>
                </c:pt>
                <c:pt idx="230">
                  <c:v>3.9299198256848356E-2</c:v>
                </c:pt>
                <c:pt idx="231">
                  <c:v>3.9113095795008816E-2</c:v>
                </c:pt>
                <c:pt idx="232">
                  <c:v>3.8925676249430094E-2</c:v>
                </c:pt>
                <c:pt idx="233">
                  <c:v>3.8736020716036587E-2</c:v>
                </c:pt>
                <c:pt idx="234">
                  <c:v>3.8115667834062866E-2</c:v>
                </c:pt>
                <c:pt idx="235">
                  <c:v>3.7728963417569962E-2</c:v>
                </c:pt>
                <c:pt idx="236">
                  <c:v>3.7684436773180646E-2</c:v>
                </c:pt>
                <c:pt idx="237">
                  <c:v>3.7508005609456586E-2</c:v>
                </c:pt>
                <c:pt idx="238">
                  <c:v>3.728781240702482E-2</c:v>
                </c:pt>
                <c:pt idx="239">
                  <c:v>3.7080237812417934E-2</c:v>
                </c:pt>
                <c:pt idx="240">
                  <c:v>3.6926349225926053E-2</c:v>
                </c:pt>
                <c:pt idx="241">
                  <c:v>3.6724804502206103E-2</c:v>
                </c:pt>
                <c:pt idx="242">
                  <c:v>3.6531207231863407E-2</c:v>
                </c:pt>
                <c:pt idx="243">
                  <c:v>3.6350593117669971E-2</c:v>
                </c:pt>
                <c:pt idx="244">
                  <c:v>3.6150327371552236E-2</c:v>
                </c:pt>
                <c:pt idx="245">
                  <c:v>3.5940892787023962E-2</c:v>
                </c:pt>
                <c:pt idx="246">
                  <c:v>3.5762483228264974E-2</c:v>
                </c:pt>
                <c:pt idx="247">
                  <c:v>3.5548857191918685E-2</c:v>
                </c:pt>
                <c:pt idx="248">
                  <c:v>3.5361532332244254E-2</c:v>
                </c:pt>
                <c:pt idx="249">
                  <c:v>3.520941013144388E-2</c:v>
                </c:pt>
                <c:pt idx="250">
                  <c:v>3.5011977329292614E-2</c:v>
                </c:pt>
                <c:pt idx="251">
                  <c:v>3.4824870634559989E-2</c:v>
                </c:pt>
                <c:pt idx="252">
                  <c:v>3.4656959852011719E-2</c:v>
                </c:pt>
                <c:pt idx="253">
                  <c:v>3.444926982105672E-2</c:v>
                </c:pt>
                <c:pt idx="254">
                  <c:v>3.4276922365578257E-2</c:v>
                </c:pt>
                <c:pt idx="255">
                  <c:v>3.4048386061258686E-2</c:v>
                </c:pt>
                <c:pt idx="256">
                  <c:v>3.3875715023104956E-2</c:v>
                </c:pt>
                <c:pt idx="257">
                  <c:v>3.3704747185929973E-2</c:v>
                </c:pt>
                <c:pt idx="258">
                  <c:v>3.3507204007937788E-2</c:v>
                </c:pt>
                <c:pt idx="259">
                  <c:v>3.3330754850677095E-2</c:v>
                </c:pt>
                <c:pt idx="260">
                  <c:v>3.3146273875291621E-2</c:v>
                </c:pt>
                <c:pt idx="261">
                  <c:v>3.292265290640535E-2</c:v>
                </c:pt>
                <c:pt idx="262">
                  <c:v>3.2756899613339226E-2</c:v>
                </c:pt>
                <c:pt idx="263">
                  <c:v>3.2581674239488913E-2</c:v>
                </c:pt>
                <c:pt idx="264">
                  <c:v>3.2407669347673855E-2</c:v>
                </c:pt>
                <c:pt idx="265">
                  <c:v>3.2251881446782975E-2</c:v>
                </c:pt>
                <c:pt idx="266">
                  <c:v>3.2050364464686273E-2</c:v>
                </c:pt>
                <c:pt idx="267">
                  <c:v>3.187618597676331E-2</c:v>
                </c:pt>
                <c:pt idx="268">
                  <c:v>3.1643560592217131E-2</c:v>
                </c:pt>
                <c:pt idx="269">
                  <c:v>3.1450585510389047E-2</c:v>
                </c:pt>
                <c:pt idx="270">
                  <c:v>3.1295094367086045E-2</c:v>
                </c:pt>
                <c:pt idx="271">
                  <c:v>3.110545688618754E-2</c:v>
                </c:pt>
                <c:pt idx="272">
                  <c:v>3.0903680451622603E-2</c:v>
                </c:pt>
                <c:pt idx="273">
                  <c:v>3.0750041040905261E-2</c:v>
                </c:pt>
                <c:pt idx="274">
                  <c:v>3.0590043932583549E-2</c:v>
                </c:pt>
                <c:pt idx="275">
                  <c:v>3.0426170834947128E-2</c:v>
                </c:pt>
                <c:pt idx="276">
                  <c:v>3.0222696479041519E-2</c:v>
                </c:pt>
                <c:pt idx="277">
                  <c:v>3.0049739638033961E-2</c:v>
                </c:pt>
                <c:pt idx="278">
                  <c:v>2.9882525422726274E-2</c:v>
                </c:pt>
                <c:pt idx="279">
                  <c:v>2.970244209280385E-2</c:v>
                </c:pt>
                <c:pt idx="280">
                  <c:v>2.952896073367571E-2</c:v>
                </c:pt>
                <c:pt idx="281">
                  <c:v>2.934703558886629E-2</c:v>
                </c:pt>
                <c:pt idx="282">
                  <c:v>2.9203865806046562E-2</c:v>
                </c:pt>
                <c:pt idx="283">
                  <c:v>2.9026788769443656E-2</c:v>
                </c:pt>
                <c:pt idx="284">
                  <c:v>2.8877351371355199E-2</c:v>
                </c:pt>
                <c:pt idx="285">
                  <c:v>2.8664225079663857E-2</c:v>
                </c:pt>
                <c:pt idx="286">
                  <c:v>2.8507229588066705E-2</c:v>
                </c:pt>
                <c:pt idx="287">
                  <c:v>2.8322721664387943E-2</c:v>
                </c:pt>
                <c:pt idx="288">
                  <c:v>2.8144863962084519E-2</c:v>
                </c:pt>
                <c:pt idx="289">
                  <c:v>2.7959480984557347E-2</c:v>
                </c:pt>
                <c:pt idx="290">
                  <c:v>2.7806909467627622E-2</c:v>
                </c:pt>
                <c:pt idx="291">
                  <c:v>2.7651072677834881E-2</c:v>
                </c:pt>
                <c:pt idx="292">
                  <c:v>2.7027098508837624E-2</c:v>
                </c:pt>
                <c:pt idx="293">
                  <c:v>2.6697492068844371E-2</c:v>
                </c:pt>
                <c:pt idx="294">
                  <c:v>2.6747383570692736E-2</c:v>
                </c:pt>
                <c:pt idx="295">
                  <c:v>2.6547680607023439E-2</c:v>
                </c:pt>
                <c:pt idx="296">
                  <c:v>2.6394706244931586E-2</c:v>
                </c:pt>
                <c:pt idx="297">
                  <c:v>2.6225023880712451E-2</c:v>
                </c:pt>
                <c:pt idx="298">
                  <c:v>2.6034164566762896E-2</c:v>
                </c:pt>
                <c:pt idx="299">
                  <c:v>2.5855077080324747E-2</c:v>
                </c:pt>
                <c:pt idx="300">
                  <c:v>2.5669933990604455E-2</c:v>
                </c:pt>
                <c:pt idx="301">
                  <c:v>2.5458876592613536E-2</c:v>
                </c:pt>
                <c:pt idx="302">
                  <c:v>2.5270107337958168E-2</c:v>
                </c:pt>
                <c:pt idx="303">
                  <c:v>2.509070048612053E-2</c:v>
                </c:pt>
                <c:pt idx="304">
                  <c:v>2.4892362387143603E-2</c:v>
                </c:pt>
                <c:pt idx="305">
                  <c:v>2.4700743553832512E-2</c:v>
                </c:pt>
                <c:pt idx="306">
                  <c:v>2.4506884616418277E-2</c:v>
                </c:pt>
                <c:pt idx="307">
                  <c:v>2.4304624335861565E-2</c:v>
                </c:pt>
                <c:pt idx="308">
                  <c:v>2.4084583688010548E-2</c:v>
                </c:pt>
                <c:pt idx="309">
                  <c:v>2.3889414374106455E-2</c:v>
                </c:pt>
                <c:pt idx="310">
                  <c:v>2.3674567445074051E-2</c:v>
                </c:pt>
                <c:pt idx="311">
                  <c:v>2.3462475876272645E-2</c:v>
                </c:pt>
                <c:pt idx="312">
                  <c:v>2.3231786768461403E-2</c:v>
                </c:pt>
                <c:pt idx="313">
                  <c:v>2.3029592139879911E-2</c:v>
                </c:pt>
                <c:pt idx="314">
                  <c:v>2.2875162603414559E-2</c:v>
                </c:pt>
                <c:pt idx="315">
                  <c:v>2.2659154703211479E-2</c:v>
                </c:pt>
                <c:pt idx="316">
                  <c:v>2.2428338776127491E-2</c:v>
                </c:pt>
                <c:pt idx="317">
                  <c:v>2.2195111497280477E-2</c:v>
                </c:pt>
                <c:pt idx="318">
                  <c:v>2.1967985269336184E-2</c:v>
                </c:pt>
                <c:pt idx="319">
                  <c:v>2.1727554948809378E-2</c:v>
                </c:pt>
                <c:pt idx="320">
                  <c:v>2.1479711432460875E-2</c:v>
                </c:pt>
                <c:pt idx="321">
                  <c:v>2.1226169604286773E-2</c:v>
                </c:pt>
                <c:pt idx="322">
                  <c:v>2.100221289885713E-2</c:v>
                </c:pt>
                <c:pt idx="323">
                  <c:v>2.0806388041501277E-2</c:v>
                </c:pt>
                <c:pt idx="324">
                  <c:v>2.0554800523622383E-2</c:v>
                </c:pt>
                <c:pt idx="325">
                  <c:v>2.031485157928848E-2</c:v>
                </c:pt>
                <c:pt idx="326">
                  <c:v>2.0065389455287831E-2</c:v>
                </c:pt>
                <c:pt idx="327">
                  <c:v>1.980045219450104E-2</c:v>
                </c:pt>
                <c:pt idx="328">
                  <c:v>1.9513438930363797E-2</c:v>
                </c:pt>
                <c:pt idx="329">
                  <c:v>1.9225672609090274E-2</c:v>
                </c:pt>
                <c:pt idx="330">
                  <c:v>1.8970412292828115E-2</c:v>
                </c:pt>
                <c:pt idx="331">
                  <c:v>1.8750602448555746E-2</c:v>
                </c:pt>
                <c:pt idx="332">
                  <c:v>1.8460026940575015E-2</c:v>
                </c:pt>
                <c:pt idx="333">
                  <c:v>1.815635441279112E-2</c:v>
                </c:pt>
                <c:pt idx="334">
                  <c:v>1.785612394589672E-2</c:v>
                </c:pt>
                <c:pt idx="335">
                  <c:v>1.7534225428344877E-2</c:v>
                </c:pt>
                <c:pt idx="336">
                  <c:v>1.7185852690018842E-2</c:v>
                </c:pt>
                <c:pt idx="337">
                  <c:v>1.682640151988523E-2</c:v>
                </c:pt>
                <c:pt idx="338">
                  <c:v>1.6500725488531109E-2</c:v>
                </c:pt>
                <c:pt idx="339">
                  <c:v>1.6174590926498738E-2</c:v>
                </c:pt>
                <c:pt idx="340">
                  <c:v>1.584695048066732E-2</c:v>
                </c:pt>
                <c:pt idx="341">
                  <c:v>1.5284969075523918E-2</c:v>
                </c:pt>
                <c:pt idx="342">
                  <c:v>1.4782801631538793E-2</c:v>
                </c:pt>
                <c:pt idx="343">
                  <c:v>1.420667993400959E-2</c:v>
                </c:pt>
                <c:pt idx="344">
                  <c:v>1.3593935295163041E-2</c:v>
                </c:pt>
                <c:pt idx="345">
                  <c:v>1.316824291848912E-2</c:v>
                </c:pt>
                <c:pt idx="346">
                  <c:v>1.2777196222275935E-2</c:v>
                </c:pt>
                <c:pt idx="347">
                  <c:v>1.2781615052424535E-2</c:v>
                </c:pt>
                <c:pt idx="348">
                  <c:v>1.2782366105775159E-2</c:v>
                </c:pt>
                <c:pt idx="349">
                  <c:v>1.2783026942298742E-2</c:v>
                </c:pt>
                <c:pt idx="350">
                  <c:v>1.3125728269762445E-2</c:v>
                </c:pt>
                <c:pt idx="351">
                  <c:v>1.3688884878630733E-2</c:v>
                </c:pt>
                <c:pt idx="352">
                  <c:v>1.4269019678837052E-2</c:v>
                </c:pt>
                <c:pt idx="353">
                  <c:v>1.4755453866151935E-2</c:v>
                </c:pt>
                <c:pt idx="354">
                  <c:v>1.5239682697611685E-2</c:v>
                </c:pt>
                <c:pt idx="355">
                  <c:v>1.5629614101712486E-2</c:v>
                </c:pt>
                <c:pt idx="356">
                  <c:v>1.6036326344655304E-2</c:v>
                </c:pt>
                <c:pt idx="357">
                  <c:v>1.641403515105215E-2</c:v>
                </c:pt>
                <c:pt idx="358">
                  <c:v>1.6785642068252015E-2</c:v>
                </c:pt>
                <c:pt idx="359">
                  <c:v>1.7131276295541863E-2</c:v>
                </c:pt>
                <c:pt idx="360">
                  <c:v>1.7480672176820471E-2</c:v>
                </c:pt>
                <c:pt idx="361">
                  <c:v>1.7839268655809912E-2</c:v>
                </c:pt>
                <c:pt idx="362">
                  <c:v>1.8125832700205867E-2</c:v>
                </c:pt>
                <c:pt idx="363">
                  <c:v>1.8446308217379991E-2</c:v>
                </c:pt>
                <c:pt idx="364">
                  <c:v>1.873087263412046E-2</c:v>
                </c:pt>
                <c:pt idx="365">
                  <c:v>1.9036434596968334E-2</c:v>
                </c:pt>
                <c:pt idx="366">
                  <c:v>1.9284194908491696E-2</c:v>
                </c:pt>
                <c:pt idx="367">
                  <c:v>1.9525931576133165E-2</c:v>
                </c:pt>
                <c:pt idx="368">
                  <c:v>1.9790750590086285E-2</c:v>
                </c:pt>
                <c:pt idx="369">
                  <c:v>2.0072609239168208E-2</c:v>
                </c:pt>
                <c:pt idx="370">
                  <c:v>2.031501507190098E-2</c:v>
                </c:pt>
                <c:pt idx="371">
                  <c:v>2.0571579350333925E-2</c:v>
                </c:pt>
                <c:pt idx="372">
                  <c:v>2.0783633075458063E-2</c:v>
                </c:pt>
                <c:pt idx="373">
                  <c:v>2.1016587282255288E-2</c:v>
                </c:pt>
                <c:pt idx="374">
                  <c:v>2.1257155662554175E-2</c:v>
                </c:pt>
                <c:pt idx="375">
                  <c:v>2.147721125684731E-2</c:v>
                </c:pt>
                <c:pt idx="376">
                  <c:v>2.1712813237193544E-2</c:v>
                </c:pt>
                <c:pt idx="377">
                  <c:v>2.1941547756754103E-2</c:v>
                </c:pt>
                <c:pt idx="378">
                  <c:v>2.216787860674618E-2</c:v>
                </c:pt>
                <c:pt idx="379">
                  <c:v>2.2360215054136781E-2</c:v>
                </c:pt>
                <c:pt idx="380">
                  <c:v>2.2570349167380519E-2</c:v>
                </c:pt>
                <c:pt idx="381">
                  <c:v>2.2766942445236818E-2</c:v>
                </c:pt>
                <c:pt idx="382">
                  <c:v>2.2974800964971225E-2</c:v>
                </c:pt>
                <c:pt idx="383">
                  <c:v>2.3186254769133711E-2</c:v>
                </c:pt>
                <c:pt idx="384">
                  <c:v>2.3388619874050734E-2</c:v>
                </c:pt>
                <c:pt idx="385">
                  <c:v>2.3581300297637935E-2</c:v>
                </c:pt>
                <c:pt idx="386">
                  <c:v>2.3781024264041238E-2</c:v>
                </c:pt>
                <c:pt idx="387">
                  <c:v>2.3966140452056205E-2</c:v>
                </c:pt>
                <c:pt idx="388">
                  <c:v>2.4170028735644659E-2</c:v>
                </c:pt>
                <c:pt idx="389">
                  <c:v>2.4345752104983374E-2</c:v>
                </c:pt>
                <c:pt idx="390">
                  <c:v>2.4539457950433427E-2</c:v>
                </c:pt>
                <c:pt idx="391">
                  <c:v>2.4744042948568259E-2</c:v>
                </c:pt>
                <c:pt idx="392">
                  <c:v>2.4939577952238355E-2</c:v>
                </c:pt>
                <c:pt idx="393">
                  <c:v>2.5123630796669922E-2</c:v>
                </c:pt>
                <c:pt idx="394">
                  <c:v>2.5307287875179291E-2</c:v>
                </c:pt>
                <c:pt idx="395">
                  <c:v>2.547924303302699E-2</c:v>
                </c:pt>
                <c:pt idx="396">
                  <c:v>2.5636160248448659E-2</c:v>
                </c:pt>
                <c:pt idx="397">
                  <c:v>2.5816633629509599E-2</c:v>
                </c:pt>
                <c:pt idx="398">
                  <c:v>2.6001631986678288E-2</c:v>
                </c:pt>
                <c:pt idx="399">
                  <c:v>2.6195314370560076E-2</c:v>
                </c:pt>
                <c:pt idx="400">
                  <c:v>2.6383052830663049E-2</c:v>
                </c:pt>
                <c:pt idx="401">
                  <c:v>2.6566365044640463E-2</c:v>
                </c:pt>
                <c:pt idx="402">
                  <c:v>2.6738327994520181E-2</c:v>
                </c:pt>
                <c:pt idx="403">
                  <c:v>2.6922404111782223E-2</c:v>
                </c:pt>
                <c:pt idx="404">
                  <c:v>2.7095631325701284E-2</c:v>
                </c:pt>
                <c:pt idx="405">
                  <c:v>2.7262960270128488E-2</c:v>
                </c:pt>
                <c:pt idx="406">
                  <c:v>2.7432872253053377E-2</c:v>
                </c:pt>
                <c:pt idx="407">
                  <c:v>2.7604923722614073E-2</c:v>
                </c:pt>
                <c:pt idx="408">
                  <c:v>2.7764803832940412E-2</c:v>
                </c:pt>
                <c:pt idx="409">
                  <c:v>2.7927755273155792E-2</c:v>
                </c:pt>
                <c:pt idx="410">
                  <c:v>2.8082509040458503E-2</c:v>
                </c:pt>
                <c:pt idx="411">
                  <c:v>2.8211846409956231E-2</c:v>
                </c:pt>
                <c:pt idx="412">
                  <c:v>2.8367732683458841E-2</c:v>
                </c:pt>
                <c:pt idx="413">
                  <c:v>2.8502979615224359E-2</c:v>
                </c:pt>
                <c:pt idx="414">
                  <c:v>2.8652195784472225E-2</c:v>
                </c:pt>
                <c:pt idx="415">
                  <c:v>2.8822206597843764E-2</c:v>
                </c:pt>
                <c:pt idx="416">
                  <c:v>2.8978353429632762E-2</c:v>
                </c:pt>
                <c:pt idx="417">
                  <c:v>2.9120582789061697E-2</c:v>
                </c:pt>
                <c:pt idx="418">
                  <c:v>2.9304769399758457E-2</c:v>
                </c:pt>
                <c:pt idx="419">
                  <c:v>2.9486211447728328E-2</c:v>
                </c:pt>
                <c:pt idx="420">
                  <c:v>2.9642736703682244E-2</c:v>
                </c:pt>
                <c:pt idx="421">
                  <c:v>2.980854894821398E-2</c:v>
                </c:pt>
                <c:pt idx="422">
                  <c:v>2.9976538514550091E-2</c:v>
                </c:pt>
                <c:pt idx="423">
                  <c:v>3.0111539976081729E-2</c:v>
                </c:pt>
                <c:pt idx="424">
                  <c:v>3.0268882805945828E-2</c:v>
                </c:pt>
                <c:pt idx="425">
                  <c:v>3.042426557908803E-2</c:v>
                </c:pt>
                <c:pt idx="426">
                  <c:v>3.0612257943274303E-2</c:v>
                </c:pt>
                <c:pt idx="427">
                  <c:v>3.0762174960547659E-2</c:v>
                </c:pt>
                <c:pt idx="428">
                  <c:v>3.0893344844604643E-2</c:v>
                </c:pt>
                <c:pt idx="429">
                  <c:v>3.1070167139411006E-2</c:v>
                </c:pt>
                <c:pt idx="430">
                  <c:v>3.1200451781884228E-2</c:v>
                </c:pt>
                <c:pt idx="431">
                  <c:v>3.1367699449927768E-2</c:v>
                </c:pt>
                <c:pt idx="432">
                  <c:v>3.1539071211551188E-2</c:v>
                </c:pt>
                <c:pt idx="433">
                  <c:v>3.1714689969026114E-2</c:v>
                </c:pt>
                <c:pt idx="434">
                  <c:v>3.1907469517496206E-2</c:v>
                </c:pt>
                <c:pt idx="435">
                  <c:v>3.2083334266607415E-2</c:v>
                </c:pt>
                <c:pt idx="436">
                  <c:v>3.2237317506082698E-2</c:v>
                </c:pt>
                <c:pt idx="437">
                  <c:v>3.2408173710779593E-2</c:v>
                </c:pt>
                <c:pt idx="438">
                  <c:v>3.2559141931853879E-2</c:v>
                </c:pt>
                <c:pt idx="439">
                  <c:v>3.2732056668939094E-2</c:v>
                </c:pt>
                <c:pt idx="440">
                  <c:v>3.2898529371089287E-2</c:v>
                </c:pt>
                <c:pt idx="441">
                  <c:v>3.3081428716809975E-2</c:v>
                </c:pt>
                <c:pt idx="442">
                  <c:v>3.3267272533803446E-2</c:v>
                </c:pt>
                <c:pt idx="443">
                  <c:v>3.3431072231987734E-2</c:v>
                </c:pt>
                <c:pt idx="444">
                  <c:v>3.3603133464432798E-2</c:v>
                </c:pt>
                <c:pt idx="445">
                  <c:v>3.37767170187512E-2</c:v>
                </c:pt>
                <c:pt idx="446">
                  <c:v>3.3986527767617805E-2</c:v>
                </c:pt>
                <c:pt idx="447">
                  <c:v>3.4150023883462714E-2</c:v>
                </c:pt>
                <c:pt idx="448">
                  <c:v>3.4307044001447573E-2</c:v>
                </c:pt>
                <c:pt idx="449">
                  <c:v>3.4467455263483118E-2</c:v>
                </c:pt>
                <c:pt idx="450">
                  <c:v>3.4668239939143107E-2</c:v>
                </c:pt>
                <c:pt idx="451">
                  <c:v>3.4823885966422274E-2</c:v>
                </c:pt>
                <c:pt idx="452">
                  <c:v>3.5014733498085197E-2</c:v>
                </c:pt>
                <c:pt idx="453">
                  <c:v>3.5178619594230374E-2</c:v>
                </c:pt>
                <c:pt idx="454">
                  <c:v>3.5361790513890101E-2</c:v>
                </c:pt>
                <c:pt idx="455">
                  <c:v>3.5538195101816897E-2</c:v>
                </c:pt>
                <c:pt idx="456">
                  <c:v>3.5695957156572797E-2</c:v>
                </c:pt>
                <c:pt idx="457">
                  <c:v>3.5885785589725321E-2</c:v>
                </c:pt>
                <c:pt idx="458">
                  <c:v>3.6055840353620097E-2</c:v>
                </c:pt>
                <c:pt idx="459">
                  <c:v>3.6219995138265328E-2</c:v>
                </c:pt>
                <c:pt idx="460">
                  <c:v>3.6417429053938702E-2</c:v>
                </c:pt>
                <c:pt idx="461">
                  <c:v>3.6586966151869994E-2</c:v>
                </c:pt>
                <c:pt idx="462">
                  <c:v>3.6788090822307822E-2</c:v>
                </c:pt>
                <c:pt idx="463">
                  <c:v>3.6950774746146393E-2</c:v>
                </c:pt>
                <c:pt idx="464">
                  <c:v>3.7128239885806345E-2</c:v>
                </c:pt>
                <c:pt idx="465">
                  <c:v>3.7313253929414675E-2</c:v>
                </c:pt>
                <c:pt idx="466">
                  <c:v>3.752847323250301E-2</c:v>
                </c:pt>
                <c:pt idx="467">
                  <c:v>3.7723548887065896E-2</c:v>
                </c:pt>
                <c:pt idx="468">
                  <c:v>3.7936256516930139E-2</c:v>
                </c:pt>
                <c:pt idx="469">
                  <c:v>3.8150026617172685E-2</c:v>
                </c:pt>
                <c:pt idx="470">
                  <c:v>3.8335652667702245E-2</c:v>
                </c:pt>
                <c:pt idx="471">
                  <c:v>3.8519508621068198E-2</c:v>
                </c:pt>
                <c:pt idx="472">
                  <c:v>3.8658257309249475E-2</c:v>
                </c:pt>
                <c:pt idx="473">
                  <c:v>3.886200521756622E-2</c:v>
                </c:pt>
                <c:pt idx="474">
                  <c:v>3.9070314004801973E-2</c:v>
                </c:pt>
                <c:pt idx="475">
                  <c:v>3.9279412979657848E-2</c:v>
                </c:pt>
                <c:pt idx="476">
                  <c:v>3.9504674389132112E-2</c:v>
                </c:pt>
                <c:pt idx="477">
                  <c:v>3.9706995454464745E-2</c:v>
                </c:pt>
                <c:pt idx="478">
                  <c:v>3.9895775558332951E-2</c:v>
                </c:pt>
                <c:pt idx="479">
                  <c:v>4.0141221460036972E-2</c:v>
                </c:pt>
                <c:pt idx="480">
                  <c:v>4.0338626142053517E-2</c:v>
                </c:pt>
                <c:pt idx="481">
                  <c:v>4.0566999485656424E-2</c:v>
                </c:pt>
                <c:pt idx="482">
                  <c:v>4.0782624690765497E-2</c:v>
                </c:pt>
                <c:pt idx="483">
                  <c:v>4.0991473247872612E-2</c:v>
                </c:pt>
                <c:pt idx="484">
                  <c:v>4.1223313247659897E-2</c:v>
                </c:pt>
                <c:pt idx="485">
                  <c:v>4.1429615415823198E-2</c:v>
                </c:pt>
                <c:pt idx="486">
                  <c:v>4.1661548578312453E-2</c:v>
                </c:pt>
                <c:pt idx="487">
                  <c:v>4.1893031991349826E-2</c:v>
                </c:pt>
                <c:pt idx="488">
                  <c:v>4.2087495930220951E-2</c:v>
                </c:pt>
                <c:pt idx="489">
                  <c:v>4.2343863129455428E-2</c:v>
                </c:pt>
                <c:pt idx="490">
                  <c:v>4.2556870540428407E-2</c:v>
                </c:pt>
                <c:pt idx="491">
                  <c:v>4.2777413788586842E-2</c:v>
                </c:pt>
                <c:pt idx="492">
                  <c:v>4.3003419554206945E-2</c:v>
                </c:pt>
                <c:pt idx="493">
                  <c:v>4.3219812097350041E-2</c:v>
                </c:pt>
                <c:pt idx="494">
                  <c:v>4.3497902653508988E-2</c:v>
                </c:pt>
                <c:pt idx="495">
                  <c:v>4.3722916666254802E-2</c:v>
                </c:pt>
                <c:pt idx="496">
                  <c:v>4.3984268742401834E-2</c:v>
                </c:pt>
                <c:pt idx="497">
                  <c:v>4.4198067516319481E-2</c:v>
                </c:pt>
                <c:pt idx="498">
                  <c:v>4.4443037176050103E-2</c:v>
                </c:pt>
                <c:pt idx="499">
                  <c:v>4.463285096938694E-2</c:v>
                </c:pt>
                <c:pt idx="500">
                  <c:v>4.4923043846321606E-2</c:v>
                </c:pt>
                <c:pt idx="501">
                  <c:v>4.5175699117917911E-2</c:v>
                </c:pt>
                <c:pt idx="502">
                  <c:v>4.541636688726082E-2</c:v>
                </c:pt>
                <c:pt idx="503">
                  <c:v>4.5647238325749351E-2</c:v>
                </c:pt>
                <c:pt idx="504">
                  <c:v>4.5923746134052965E-2</c:v>
                </c:pt>
                <c:pt idx="505">
                  <c:v>4.6164004553821955E-2</c:v>
                </c:pt>
                <c:pt idx="506">
                  <c:v>4.6404551629964604E-2</c:v>
                </c:pt>
                <c:pt idx="507">
                  <c:v>4.6641455141366132E-2</c:v>
                </c:pt>
                <c:pt idx="508">
                  <c:v>4.6909167665098728E-2</c:v>
                </c:pt>
                <c:pt idx="509">
                  <c:v>4.7161307723104416E-2</c:v>
                </c:pt>
                <c:pt idx="510">
                  <c:v>4.7415732867213567E-2</c:v>
                </c:pt>
                <c:pt idx="511">
                  <c:v>4.7680728768982855E-2</c:v>
                </c:pt>
                <c:pt idx="512">
                  <c:v>4.7940179583452487E-2</c:v>
                </c:pt>
                <c:pt idx="513">
                  <c:v>4.8232266514920415E-2</c:v>
                </c:pt>
                <c:pt idx="514">
                  <c:v>4.8508998687200128E-2</c:v>
                </c:pt>
                <c:pt idx="515">
                  <c:v>4.8763739094324486E-2</c:v>
                </c:pt>
                <c:pt idx="516">
                  <c:v>4.9021749865494665E-2</c:v>
                </c:pt>
                <c:pt idx="517">
                  <c:v>4.9316881800132099E-2</c:v>
                </c:pt>
                <c:pt idx="518">
                  <c:v>4.9584514546250701E-2</c:v>
                </c:pt>
                <c:pt idx="519">
                  <c:v>4.9872606412489209E-2</c:v>
                </c:pt>
                <c:pt idx="520">
                  <c:v>5.0165502998805719E-2</c:v>
                </c:pt>
                <c:pt idx="521">
                  <c:v>5.0485230241761381E-2</c:v>
                </c:pt>
                <c:pt idx="522">
                  <c:v>5.0804074457706225E-2</c:v>
                </c:pt>
                <c:pt idx="523">
                  <c:v>5.1087522047218399E-2</c:v>
                </c:pt>
                <c:pt idx="524">
                  <c:v>5.1413108825631743E-2</c:v>
                </c:pt>
                <c:pt idx="525">
                  <c:v>5.1653550121217008E-2</c:v>
                </c:pt>
                <c:pt idx="526">
                  <c:v>5.1987874527427633E-2</c:v>
                </c:pt>
                <c:pt idx="527">
                  <c:v>5.2333199519039322E-2</c:v>
                </c:pt>
                <c:pt idx="528">
                  <c:v>5.26582646545595E-2</c:v>
                </c:pt>
                <c:pt idx="529">
                  <c:v>5.2986625198042786E-2</c:v>
                </c:pt>
                <c:pt idx="530">
                  <c:v>5.330026947977938E-2</c:v>
                </c:pt>
                <c:pt idx="531">
                  <c:v>5.3616193874130365E-2</c:v>
                </c:pt>
                <c:pt idx="532">
                  <c:v>5.3998515114566867E-2</c:v>
                </c:pt>
                <c:pt idx="533">
                  <c:v>5.4320831041802006E-2</c:v>
                </c:pt>
                <c:pt idx="534">
                  <c:v>5.4690255394568697E-2</c:v>
                </c:pt>
                <c:pt idx="535">
                  <c:v>5.5064526880611038E-2</c:v>
                </c:pt>
                <c:pt idx="536">
                  <c:v>5.5479969651726149E-2</c:v>
                </c:pt>
                <c:pt idx="537">
                  <c:v>5.5793821755840897E-2</c:v>
                </c:pt>
                <c:pt idx="538">
                  <c:v>5.6182170457218093E-2</c:v>
                </c:pt>
                <c:pt idx="539">
                  <c:v>5.6572506614050611E-2</c:v>
                </c:pt>
                <c:pt idx="540">
                  <c:v>5.6946243837918818E-2</c:v>
                </c:pt>
                <c:pt idx="541">
                  <c:v>5.7316597278665532E-2</c:v>
                </c:pt>
                <c:pt idx="542">
                  <c:v>5.7758903603696399E-2</c:v>
                </c:pt>
                <c:pt idx="543">
                  <c:v>5.8160614831008865E-2</c:v>
                </c:pt>
                <c:pt idx="544">
                  <c:v>5.8636720900703238E-2</c:v>
                </c:pt>
                <c:pt idx="545">
                  <c:v>5.9054127856784037E-2</c:v>
                </c:pt>
                <c:pt idx="546">
                  <c:v>5.9498395534336106E-2</c:v>
                </c:pt>
                <c:pt idx="547">
                  <c:v>5.9954718909689626E-2</c:v>
                </c:pt>
                <c:pt idx="548">
                  <c:v>6.0434719362304927E-2</c:v>
                </c:pt>
                <c:pt idx="549">
                  <c:v>6.0890536001419387E-2</c:v>
                </c:pt>
                <c:pt idx="550">
                  <c:v>6.1402026240172498E-2</c:v>
                </c:pt>
                <c:pt idx="551">
                  <c:v>6.1923630010166229E-2</c:v>
                </c:pt>
                <c:pt idx="552">
                  <c:v>6.2464090730094318E-2</c:v>
                </c:pt>
                <c:pt idx="553">
                  <c:v>6.2996467727076566E-2</c:v>
                </c:pt>
                <c:pt idx="554">
                  <c:v>6.3544193409624306E-2</c:v>
                </c:pt>
                <c:pt idx="555">
                  <c:v>6.4126674503740919E-2</c:v>
                </c:pt>
                <c:pt idx="556">
                  <c:v>6.4694890655912843E-2</c:v>
                </c:pt>
                <c:pt idx="557">
                  <c:v>6.5277309616974602E-2</c:v>
                </c:pt>
                <c:pt idx="558">
                  <c:v>6.5947155357830828E-2</c:v>
                </c:pt>
                <c:pt idx="559">
                  <c:v>6.6531088323202883E-2</c:v>
                </c:pt>
                <c:pt idx="560">
                  <c:v>6.7237387212617641E-2</c:v>
                </c:pt>
                <c:pt idx="561">
                  <c:v>6.7878427574871059E-2</c:v>
                </c:pt>
                <c:pt idx="562">
                  <c:v>6.8579476363168398E-2</c:v>
                </c:pt>
                <c:pt idx="563">
                  <c:v>6.9347311836104597E-2</c:v>
                </c:pt>
                <c:pt idx="564">
                  <c:v>7.0095770446178887E-2</c:v>
                </c:pt>
                <c:pt idx="565">
                  <c:v>7.088928300738509E-2</c:v>
                </c:pt>
                <c:pt idx="566">
                  <c:v>7.1649429523692035E-2</c:v>
                </c:pt>
                <c:pt idx="567">
                  <c:v>7.2480069969405855E-2</c:v>
                </c:pt>
                <c:pt idx="568">
                  <c:v>7.329411988041841E-2</c:v>
                </c:pt>
                <c:pt idx="569">
                  <c:v>7.4191960861312481E-2</c:v>
                </c:pt>
                <c:pt idx="570">
                  <c:v>7.5126395260645851E-2</c:v>
                </c:pt>
                <c:pt idx="571">
                  <c:v>7.6073286283527969E-2</c:v>
                </c:pt>
                <c:pt idx="572">
                  <c:v>7.7064630526756273E-2</c:v>
                </c:pt>
                <c:pt idx="573">
                  <c:v>7.8079092502758768E-2</c:v>
                </c:pt>
                <c:pt idx="574">
                  <c:v>7.9140289772037825E-2</c:v>
                </c:pt>
                <c:pt idx="575">
                  <c:v>8.0188947083974157E-2</c:v>
                </c:pt>
                <c:pt idx="576">
                  <c:v>8.1310092135316758E-2</c:v>
                </c:pt>
                <c:pt idx="577">
                  <c:v>8.2489045539928779E-2</c:v>
                </c:pt>
                <c:pt idx="578">
                  <c:v>8.3706959213859011E-2</c:v>
                </c:pt>
                <c:pt idx="579">
                  <c:v>8.4938723669213859E-2</c:v>
                </c:pt>
                <c:pt idx="580">
                  <c:v>8.6267258710804165E-2</c:v>
                </c:pt>
                <c:pt idx="581">
                  <c:v>8.7636371136037935E-2</c:v>
                </c:pt>
                <c:pt idx="582">
                  <c:v>8.9051543813336367E-2</c:v>
                </c:pt>
                <c:pt idx="583">
                  <c:v>9.0510997490137135E-2</c:v>
                </c:pt>
                <c:pt idx="584">
                  <c:v>9.2016130762126142E-2</c:v>
                </c:pt>
                <c:pt idx="585">
                  <c:v>9.3655044485930483E-2</c:v>
                </c:pt>
                <c:pt idx="586">
                  <c:v>9.5339845600672296E-2</c:v>
                </c:pt>
                <c:pt idx="587">
                  <c:v>9.7132285635926574E-2</c:v>
                </c:pt>
                <c:pt idx="588">
                  <c:v>9.8941943709212873E-2</c:v>
                </c:pt>
                <c:pt idx="589">
                  <c:v>0.10084367305934361</c:v>
                </c:pt>
                <c:pt idx="590">
                  <c:v>0.10281163363786228</c:v>
                </c:pt>
                <c:pt idx="591">
                  <c:v>0.10489702443413525</c:v>
                </c:pt>
                <c:pt idx="592">
                  <c:v>0.1070398005800772</c:v>
                </c:pt>
                <c:pt idx="593">
                  <c:v>0.10928878388258544</c:v>
                </c:pt>
                <c:pt idx="594">
                  <c:v>0.11172520124581557</c:v>
                </c:pt>
                <c:pt idx="595">
                  <c:v>0.11420640891181351</c:v>
                </c:pt>
                <c:pt idx="596">
                  <c:v>0.11683874937382682</c:v>
                </c:pt>
                <c:pt idx="597">
                  <c:v>0.1195588062281723</c:v>
                </c:pt>
                <c:pt idx="598">
                  <c:v>0.12253642154955262</c:v>
                </c:pt>
                <c:pt idx="599">
                  <c:v>0.12554662234012207</c:v>
                </c:pt>
                <c:pt idx="600">
                  <c:v>0.12872461792819659</c:v>
                </c:pt>
                <c:pt idx="601">
                  <c:v>0.13206160292142824</c:v>
                </c:pt>
                <c:pt idx="602">
                  <c:v>0.13558840496862823</c:v>
                </c:pt>
                <c:pt idx="603">
                  <c:v>0.13929841966596895</c:v>
                </c:pt>
                <c:pt idx="604">
                  <c:v>0.1432777351234244</c:v>
                </c:pt>
                <c:pt idx="605">
                  <c:v>0.14742090527022639</c:v>
                </c:pt>
                <c:pt idx="606">
                  <c:v>0.15183379673210076</c:v>
                </c:pt>
                <c:pt idx="607">
                  <c:v>0.15648944679973145</c:v>
                </c:pt>
                <c:pt idx="608">
                  <c:v>0.16136439738665437</c:v>
                </c:pt>
                <c:pt idx="609">
                  <c:v>0.16666619980442596</c:v>
                </c:pt>
                <c:pt idx="610">
                  <c:v>0.17219875271292887</c:v>
                </c:pt>
                <c:pt idx="611">
                  <c:v>0.17814134577283877</c:v>
                </c:pt>
                <c:pt idx="612">
                  <c:v>0.18439143428005056</c:v>
                </c:pt>
                <c:pt idx="613">
                  <c:v>0.19118846498770034</c:v>
                </c:pt>
                <c:pt idx="614">
                  <c:v>0.19841463615414379</c:v>
                </c:pt>
                <c:pt idx="615">
                  <c:v>0.20622374753948505</c:v>
                </c:pt>
                <c:pt idx="616">
                  <c:v>0.21464942024044387</c:v>
                </c:pt>
                <c:pt idx="617">
                  <c:v>0.22370434847834547</c:v>
                </c:pt>
                <c:pt idx="618">
                  <c:v>0.23368346397919024</c:v>
                </c:pt>
                <c:pt idx="619">
                  <c:v>0.24456163589863245</c:v>
                </c:pt>
                <c:pt idx="620">
                  <c:v>0.25673088660371046</c:v>
                </c:pt>
                <c:pt idx="621">
                  <c:v>0.27060516890030417</c:v>
                </c:pt>
                <c:pt idx="622">
                  <c:v>0.28725166392353424</c:v>
                </c:pt>
                <c:pt idx="623">
                  <c:v>0.30892368585866209</c:v>
                </c:pt>
                <c:pt idx="624">
                  <c:v>0.34082643353661857</c:v>
                </c:pt>
                <c:pt idx="625">
                  <c:v>0.39333345450560764</c:v>
                </c:pt>
                <c:pt idx="626">
                  <c:v>0.48134957610430001</c:v>
                </c:pt>
                <c:pt idx="627">
                  <c:v>0.61537959351587768</c:v>
                </c:pt>
                <c:pt idx="628">
                  <c:v>0.79342768994477464</c:v>
                </c:pt>
                <c:pt idx="629">
                  <c:v>1.002547444558801</c:v>
                </c:pt>
                <c:pt idx="630">
                  <c:v>1.2322339554874455</c:v>
                </c:pt>
                <c:pt idx="631">
                  <c:v>1.4774095463614132</c:v>
                </c:pt>
                <c:pt idx="632">
                  <c:v>1.7291038387144622</c:v>
                </c:pt>
                <c:pt idx="633">
                  <c:v>1.9773841253354885</c:v>
                </c:pt>
                <c:pt idx="634">
                  <c:v>2.2188358950104012</c:v>
                </c:pt>
                <c:pt idx="635">
                  <c:v>2.4540737127555983</c:v>
                </c:pt>
                <c:pt idx="636">
                  <c:v>2.6788320802060612</c:v>
                </c:pt>
                <c:pt idx="637">
                  <c:v>2.8839215868239445</c:v>
                </c:pt>
                <c:pt idx="638">
                  <c:v>3.058943648119826</c:v>
                </c:pt>
                <c:pt idx="639">
                  <c:v>3.1927713286526815</c:v>
                </c:pt>
                <c:pt idx="640">
                  <c:v>3.2873154736609256</c:v>
                </c:pt>
                <c:pt idx="641">
                  <c:v>3.3474494122074399</c:v>
                </c:pt>
                <c:pt idx="642">
                  <c:v>3.3798321204415789</c:v>
                </c:pt>
                <c:pt idx="643">
                  <c:v>3.3963051399712865</c:v>
                </c:pt>
                <c:pt idx="644">
                  <c:v>3.4059268951737725</c:v>
                </c:pt>
                <c:pt idx="645">
                  <c:v>3.4134069638054214</c:v>
                </c:pt>
                <c:pt idx="646">
                  <c:v>3.4199122071202335</c:v>
                </c:pt>
                <c:pt idx="647">
                  <c:v>3.4262266560034456</c:v>
                </c:pt>
                <c:pt idx="648">
                  <c:v>3.4324412655144338</c:v>
                </c:pt>
                <c:pt idx="649">
                  <c:v>3.4384059983513136</c:v>
                </c:pt>
                <c:pt idx="650">
                  <c:v>3.4432538578772491</c:v>
                </c:pt>
                <c:pt idx="651">
                  <c:v>3.4480186215522712</c:v>
                </c:pt>
                <c:pt idx="652">
                  <c:v>3.4534137307596859</c:v>
                </c:pt>
                <c:pt idx="653">
                  <c:v>3.4578149649981214</c:v>
                </c:pt>
                <c:pt idx="654">
                  <c:v>3.4620429277768454</c:v>
                </c:pt>
                <c:pt idx="655">
                  <c:v>3.4661532124884054</c:v>
                </c:pt>
                <c:pt idx="656">
                  <c:v>3.4703527584398715</c:v>
                </c:pt>
                <c:pt idx="657">
                  <c:v>3.4747320990535613</c:v>
                </c:pt>
                <c:pt idx="658">
                  <c:v>3.4784988347113148</c:v>
                </c:pt>
                <c:pt idx="659">
                  <c:v>3.4819340776984111</c:v>
                </c:pt>
                <c:pt idx="660">
                  <c:v>3.4852483370947169</c:v>
                </c:pt>
                <c:pt idx="661">
                  <c:v>3.4886100795535659</c:v>
                </c:pt>
                <c:pt idx="662">
                  <c:v>3.4918072718527617</c:v>
                </c:pt>
                <c:pt idx="663">
                  <c:v>3.4946206262947381</c:v>
                </c:pt>
                <c:pt idx="664">
                  <c:v>3.4975440854976418</c:v>
                </c:pt>
                <c:pt idx="665">
                  <c:v>3.500424858222754</c:v>
                </c:pt>
                <c:pt idx="666">
                  <c:v>3.5030459707416184</c:v>
                </c:pt>
                <c:pt idx="667">
                  <c:v>3.5059932956115558</c:v>
                </c:pt>
                <c:pt idx="668">
                  <c:v>3.5078611658881376</c:v>
                </c:pt>
                <c:pt idx="669">
                  <c:v>3.5102657449610821</c:v>
                </c:pt>
                <c:pt idx="670">
                  <c:v>3.5125112276013182</c:v>
                </c:pt>
                <c:pt idx="671">
                  <c:v>3.5143820988776926</c:v>
                </c:pt>
                <c:pt idx="672">
                  <c:v>3.5162763102160262</c:v>
                </c:pt>
                <c:pt idx="673">
                  <c:v>3.5183642615937312</c:v>
                </c:pt>
                <c:pt idx="674">
                  <c:v>3.5205946281065148</c:v>
                </c:pt>
                <c:pt idx="675">
                  <c:v>3.5223278192804943</c:v>
                </c:pt>
                <c:pt idx="676">
                  <c:v>3.5238395301929755</c:v>
                </c:pt>
                <c:pt idx="677">
                  <c:v>3.5255413543773351</c:v>
                </c:pt>
                <c:pt idx="678">
                  <c:v>3.5272966004856956</c:v>
                </c:pt>
                <c:pt idx="679">
                  <c:v>3.5294104297568438</c:v>
                </c:pt>
                <c:pt idx="680">
                  <c:v>3.531070608430404</c:v>
                </c:pt>
                <c:pt idx="681">
                  <c:v>3.5329673153973977</c:v>
                </c:pt>
                <c:pt idx="682">
                  <c:v>3.5346038198695306</c:v>
                </c:pt>
                <c:pt idx="683">
                  <c:v>3.5364202107860971</c:v>
                </c:pt>
                <c:pt idx="684">
                  <c:v>3.5376133709139821</c:v>
                </c:pt>
                <c:pt idx="685">
                  <c:v>3.5384797967144159</c:v>
                </c:pt>
                <c:pt idx="686">
                  <c:v>3.5395816700232317</c:v>
                </c:pt>
                <c:pt idx="687">
                  <c:v>3.5407262888003772</c:v>
                </c:pt>
                <c:pt idx="688">
                  <c:v>3.5421778005495201</c:v>
                </c:pt>
                <c:pt idx="689">
                  <c:v>3.5434654964536327</c:v>
                </c:pt>
                <c:pt idx="690">
                  <c:v>3.5446076951220187</c:v>
                </c:pt>
                <c:pt idx="691">
                  <c:v>3.5458005864320294</c:v>
                </c:pt>
                <c:pt idx="692">
                  <c:v>3.5463820813579843</c:v>
                </c:pt>
                <c:pt idx="693">
                  <c:v>3.5472055232932505</c:v>
                </c:pt>
                <c:pt idx="694">
                  <c:v>3.5481862150415457</c:v>
                </c:pt>
                <c:pt idx="695">
                  <c:v>3.5494928434341948</c:v>
                </c:pt>
                <c:pt idx="696">
                  <c:v>3.5505982819842785</c:v>
                </c:pt>
                <c:pt idx="697">
                  <c:v>3.5516747307772731</c:v>
                </c:pt>
                <c:pt idx="698">
                  <c:v>3.5529677391505388</c:v>
                </c:pt>
                <c:pt idx="699">
                  <c:v>3.5540070281080789</c:v>
                </c:pt>
                <c:pt idx="700">
                  <c:v>3.5546716225663904</c:v>
                </c:pt>
                <c:pt idx="701">
                  <c:v>3.5555314523711448</c:v>
                </c:pt>
                <c:pt idx="702">
                  <c:v>3.5567013791301787</c:v>
                </c:pt>
                <c:pt idx="703">
                  <c:v>3.5581120926318901</c:v>
                </c:pt>
                <c:pt idx="704">
                  <c:v>3.5591577519612647</c:v>
                </c:pt>
                <c:pt idx="705">
                  <c:v>3.5601769383038664</c:v>
                </c:pt>
                <c:pt idx="706">
                  <c:v>3.5606854010625288</c:v>
                </c:pt>
                <c:pt idx="707">
                  <c:v>3.5603948647333823</c:v>
                </c:pt>
                <c:pt idx="708">
                  <c:v>3.5593600293941146</c:v>
                </c:pt>
                <c:pt idx="709">
                  <c:v>3.5581042680889148</c:v>
                </c:pt>
                <c:pt idx="710">
                  <c:v>3.5566495200538126</c:v>
                </c:pt>
                <c:pt idx="711">
                  <c:v>3.5559656796023806</c:v>
                </c:pt>
                <c:pt idx="712">
                  <c:v>3.5552165444450927</c:v>
                </c:pt>
                <c:pt idx="713">
                  <c:v>3.5548882154389574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BF-4ACE-9EDD-C45861EC1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863160"/>
        <c:axId val="554861520"/>
      </c:scatterChart>
      <c:valAx>
        <c:axId val="554863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861520"/>
        <c:crosses val="autoZero"/>
        <c:crossBetween val="midCat"/>
      </c:valAx>
      <c:valAx>
        <c:axId val="5548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863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298.44583129882801</c:v>
                </c:pt>
                <c:pt idx="1">
                  <c:v>297.83023071289102</c:v>
                </c:pt>
                <c:pt idx="2">
                  <c:v>296.75367736816401</c:v>
                </c:pt>
                <c:pt idx="3">
                  <c:v>295.80873107910202</c:v>
                </c:pt>
                <c:pt idx="4">
                  <c:v>294.83648681640602</c:v>
                </c:pt>
                <c:pt idx="5">
                  <c:v>293.83189392089798</c:v>
                </c:pt>
                <c:pt idx="6">
                  <c:v>292.69612121582003</c:v>
                </c:pt>
                <c:pt idx="7">
                  <c:v>291.44200134277298</c:v>
                </c:pt>
                <c:pt idx="8">
                  <c:v>290.26522827148398</c:v>
                </c:pt>
                <c:pt idx="9">
                  <c:v>289.07089233398398</c:v>
                </c:pt>
                <c:pt idx="10">
                  <c:v>287.81855773925798</c:v>
                </c:pt>
                <c:pt idx="11">
                  <c:v>286.75643920898398</c:v>
                </c:pt>
                <c:pt idx="12">
                  <c:v>285.81915283203102</c:v>
                </c:pt>
                <c:pt idx="13">
                  <c:v>284.97091674804699</c:v>
                </c:pt>
                <c:pt idx="14">
                  <c:v>284.22476196289102</c:v>
                </c:pt>
                <c:pt idx="15">
                  <c:v>283.43832397460898</c:v>
                </c:pt>
                <c:pt idx="16">
                  <c:v>282.61062622070301</c:v>
                </c:pt>
                <c:pt idx="17">
                  <c:v>281.83363342285202</c:v>
                </c:pt>
                <c:pt idx="18">
                  <c:v>281.05137634277298</c:v>
                </c:pt>
                <c:pt idx="19">
                  <c:v>280.25645446777298</c:v>
                </c:pt>
                <c:pt idx="20">
                  <c:v>279.44279479980497</c:v>
                </c:pt>
                <c:pt idx="21">
                  <c:v>278.61051940917997</c:v>
                </c:pt>
                <c:pt idx="22">
                  <c:v>277.83834838867199</c:v>
                </c:pt>
                <c:pt idx="23">
                  <c:v>277.09188842773398</c:v>
                </c:pt>
                <c:pt idx="24">
                  <c:v>276.27888488769503</c:v>
                </c:pt>
                <c:pt idx="25">
                  <c:v>275.44053649902298</c:v>
                </c:pt>
                <c:pt idx="26">
                  <c:v>274.60421752929699</c:v>
                </c:pt>
                <c:pt idx="27">
                  <c:v>273.769775390625</c:v>
                </c:pt>
                <c:pt idx="28">
                  <c:v>272.94277954101602</c:v>
                </c:pt>
                <c:pt idx="29">
                  <c:v>272.09262084960898</c:v>
                </c:pt>
                <c:pt idx="30">
                  <c:v>271.26513671875</c:v>
                </c:pt>
                <c:pt idx="31">
                  <c:v>270.44685363769503</c:v>
                </c:pt>
                <c:pt idx="32">
                  <c:v>269.603515625</c:v>
                </c:pt>
                <c:pt idx="33">
                  <c:v>268.77095031738298</c:v>
                </c:pt>
                <c:pt idx="34">
                  <c:v>267.96740722656199</c:v>
                </c:pt>
                <c:pt idx="35">
                  <c:v>267.10906982421898</c:v>
                </c:pt>
                <c:pt idx="36">
                  <c:v>266.25250244140602</c:v>
                </c:pt>
                <c:pt idx="37">
                  <c:v>265.41654968261702</c:v>
                </c:pt>
                <c:pt idx="38">
                  <c:v>264.57814025878901</c:v>
                </c:pt>
                <c:pt idx="39">
                  <c:v>263.78279113769503</c:v>
                </c:pt>
                <c:pt idx="40">
                  <c:v>262.96223449707003</c:v>
                </c:pt>
                <c:pt idx="41">
                  <c:v>262.124755859375</c:v>
                </c:pt>
                <c:pt idx="42">
                  <c:v>261.28825378417997</c:v>
                </c:pt>
                <c:pt idx="43">
                  <c:v>260.43241882324202</c:v>
                </c:pt>
                <c:pt idx="44">
                  <c:v>259.58653259277298</c:v>
                </c:pt>
                <c:pt idx="45">
                  <c:v>258.72991943359398</c:v>
                </c:pt>
                <c:pt idx="46">
                  <c:v>257.89695739746099</c:v>
                </c:pt>
                <c:pt idx="47">
                  <c:v>257.11183166503901</c:v>
                </c:pt>
                <c:pt idx="48">
                  <c:v>256.32830810546898</c:v>
                </c:pt>
                <c:pt idx="49">
                  <c:v>255.48886108398401</c:v>
                </c:pt>
                <c:pt idx="50">
                  <c:v>254.62326812744101</c:v>
                </c:pt>
                <c:pt idx="51">
                  <c:v>253.79035186767601</c:v>
                </c:pt>
                <c:pt idx="52">
                  <c:v>252.94187927246099</c:v>
                </c:pt>
                <c:pt idx="53">
                  <c:v>252.09392547607399</c:v>
                </c:pt>
                <c:pt idx="54">
                  <c:v>251.24681854248001</c:v>
                </c:pt>
                <c:pt idx="55">
                  <c:v>250.409309387207</c:v>
                </c:pt>
                <c:pt idx="56">
                  <c:v>249.62229156494101</c:v>
                </c:pt>
                <c:pt idx="57">
                  <c:v>248.77256774902301</c:v>
                </c:pt>
                <c:pt idx="58">
                  <c:v>247.90894317626999</c:v>
                </c:pt>
                <c:pt idx="59">
                  <c:v>247.10196685791001</c:v>
                </c:pt>
                <c:pt idx="60">
                  <c:v>246.28584289550801</c:v>
                </c:pt>
                <c:pt idx="61">
                  <c:v>245.465034484863</c:v>
                </c:pt>
                <c:pt idx="62">
                  <c:v>244.62336730957</c:v>
                </c:pt>
                <c:pt idx="63">
                  <c:v>243.75080108642601</c:v>
                </c:pt>
                <c:pt idx="64">
                  <c:v>242.93606567382801</c:v>
                </c:pt>
                <c:pt idx="65">
                  <c:v>242.13137817382801</c:v>
                </c:pt>
                <c:pt idx="66">
                  <c:v>241.29699707031301</c:v>
                </c:pt>
                <c:pt idx="67">
                  <c:v>240.493705749512</c:v>
                </c:pt>
                <c:pt idx="68">
                  <c:v>239.66144561767601</c:v>
                </c:pt>
                <c:pt idx="69">
                  <c:v>238.79207611083999</c:v>
                </c:pt>
                <c:pt idx="70">
                  <c:v>237.92945861816401</c:v>
                </c:pt>
                <c:pt idx="71">
                  <c:v>237.08493804931601</c:v>
                </c:pt>
                <c:pt idx="72">
                  <c:v>236.29309082031301</c:v>
                </c:pt>
                <c:pt idx="73">
                  <c:v>235.50667572021499</c:v>
                </c:pt>
                <c:pt idx="74">
                  <c:v>234.66665649414099</c:v>
                </c:pt>
                <c:pt idx="75">
                  <c:v>233.81526947021499</c:v>
                </c:pt>
                <c:pt idx="76">
                  <c:v>232.99037170410199</c:v>
                </c:pt>
                <c:pt idx="77">
                  <c:v>232.14852142333999</c:v>
                </c:pt>
                <c:pt idx="78">
                  <c:v>231.275520324707</c:v>
                </c:pt>
                <c:pt idx="79">
                  <c:v>230.40354156494101</c:v>
                </c:pt>
                <c:pt idx="80">
                  <c:v>229.61360931396499</c:v>
                </c:pt>
                <c:pt idx="81">
                  <c:v>228.762321472168</c:v>
                </c:pt>
                <c:pt idx="82">
                  <c:v>227.96034240722699</c:v>
                </c:pt>
                <c:pt idx="83">
                  <c:v>227.13336181640599</c:v>
                </c:pt>
                <c:pt idx="84">
                  <c:v>226.29788208007801</c:v>
                </c:pt>
                <c:pt idx="85">
                  <c:v>225.47268676757801</c:v>
                </c:pt>
                <c:pt idx="86">
                  <c:v>224.65390777587899</c:v>
                </c:pt>
                <c:pt idx="87">
                  <c:v>223.80100250244101</c:v>
                </c:pt>
                <c:pt idx="88">
                  <c:v>222.954666137695</c:v>
                </c:pt>
                <c:pt idx="89">
                  <c:v>222.15593719482399</c:v>
                </c:pt>
                <c:pt idx="90">
                  <c:v>221.36552429199199</c:v>
                </c:pt>
                <c:pt idx="91">
                  <c:v>220.53409576416001</c:v>
                </c:pt>
                <c:pt idx="92">
                  <c:v>219.688606262207</c:v>
                </c:pt>
                <c:pt idx="93">
                  <c:v>218.86268615722699</c:v>
                </c:pt>
                <c:pt idx="94">
                  <c:v>218.02851867675801</c:v>
                </c:pt>
                <c:pt idx="95">
                  <c:v>217.16656494140599</c:v>
                </c:pt>
                <c:pt idx="96">
                  <c:v>216.31523132324199</c:v>
                </c:pt>
                <c:pt idx="97">
                  <c:v>215.50656890869101</c:v>
                </c:pt>
                <c:pt idx="98">
                  <c:v>214.69017028808599</c:v>
                </c:pt>
                <c:pt idx="99">
                  <c:v>213.84677124023401</c:v>
                </c:pt>
                <c:pt idx="100">
                  <c:v>212.99999237060501</c:v>
                </c:pt>
                <c:pt idx="101">
                  <c:v>212.16220855712899</c:v>
                </c:pt>
                <c:pt idx="102">
                  <c:v>211.32895660400399</c:v>
                </c:pt>
                <c:pt idx="103">
                  <c:v>210.50504302978501</c:v>
                </c:pt>
                <c:pt idx="104">
                  <c:v>209.66911315918</c:v>
                </c:pt>
                <c:pt idx="105">
                  <c:v>208.866455078125</c:v>
                </c:pt>
                <c:pt idx="106">
                  <c:v>208.042182922363</c:v>
                </c:pt>
                <c:pt idx="107">
                  <c:v>207.21656799316401</c:v>
                </c:pt>
                <c:pt idx="108">
                  <c:v>206.35861206054699</c:v>
                </c:pt>
                <c:pt idx="109">
                  <c:v>205.53762817382801</c:v>
                </c:pt>
                <c:pt idx="110">
                  <c:v>204.69856262207</c:v>
                </c:pt>
                <c:pt idx="111">
                  <c:v>203.83957672119101</c:v>
                </c:pt>
                <c:pt idx="112">
                  <c:v>202.97624969482399</c:v>
                </c:pt>
                <c:pt idx="113">
                  <c:v>202.13171386718699</c:v>
                </c:pt>
                <c:pt idx="114">
                  <c:v>201.32533264160199</c:v>
                </c:pt>
                <c:pt idx="115">
                  <c:v>200.52408599853501</c:v>
                </c:pt>
                <c:pt idx="116">
                  <c:v>199.68440246582</c:v>
                </c:pt>
                <c:pt idx="117">
                  <c:v>198.84912872314499</c:v>
                </c:pt>
                <c:pt idx="118">
                  <c:v>198.04972076416001</c:v>
                </c:pt>
                <c:pt idx="119">
                  <c:v>197.21270751953099</c:v>
                </c:pt>
                <c:pt idx="120">
                  <c:v>196.38222503662101</c:v>
                </c:pt>
                <c:pt idx="121">
                  <c:v>195.491004943848</c:v>
                </c:pt>
                <c:pt idx="122">
                  <c:v>194.64731597900399</c:v>
                </c:pt>
                <c:pt idx="123">
                  <c:v>193.88037109375</c:v>
                </c:pt>
                <c:pt idx="124">
                  <c:v>193.06145477294899</c:v>
                </c:pt>
                <c:pt idx="125">
                  <c:v>192.19584655761699</c:v>
                </c:pt>
                <c:pt idx="126">
                  <c:v>191.33098602294899</c:v>
                </c:pt>
                <c:pt idx="127">
                  <c:v>190.50807952880899</c:v>
                </c:pt>
                <c:pt idx="128">
                  <c:v>189.69216918945301</c:v>
                </c:pt>
                <c:pt idx="129">
                  <c:v>188.82968902587899</c:v>
                </c:pt>
                <c:pt idx="130">
                  <c:v>187.97076416015599</c:v>
                </c:pt>
                <c:pt idx="131">
                  <c:v>187.18930053710901</c:v>
                </c:pt>
                <c:pt idx="132">
                  <c:v>186.397911071777</c:v>
                </c:pt>
                <c:pt idx="133">
                  <c:v>185.572303771973</c:v>
                </c:pt>
                <c:pt idx="134">
                  <c:v>184.714637756348</c:v>
                </c:pt>
                <c:pt idx="135">
                  <c:v>183.859992980957</c:v>
                </c:pt>
                <c:pt idx="136">
                  <c:v>183.01937866210901</c:v>
                </c:pt>
                <c:pt idx="137">
                  <c:v>182.18397521972699</c:v>
                </c:pt>
                <c:pt idx="138">
                  <c:v>181.32710266113301</c:v>
                </c:pt>
                <c:pt idx="139">
                  <c:v>180.49989318847699</c:v>
                </c:pt>
                <c:pt idx="140">
                  <c:v>179.716011047363</c:v>
                </c:pt>
                <c:pt idx="141">
                  <c:v>178.89069366455101</c:v>
                </c:pt>
                <c:pt idx="142">
                  <c:v>178.02859497070301</c:v>
                </c:pt>
                <c:pt idx="143">
                  <c:v>177.193885803223</c:v>
                </c:pt>
                <c:pt idx="144">
                  <c:v>176.36642456054699</c:v>
                </c:pt>
                <c:pt idx="145">
                  <c:v>175.519493103027</c:v>
                </c:pt>
                <c:pt idx="146">
                  <c:v>174.66360473632801</c:v>
                </c:pt>
                <c:pt idx="147">
                  <c:v>173.80108642578099</c:v>
                </c:pt>
                <c:pt idx="148">
                  <c:v>173.00765991210901</c:v>
                </c:pt>
                <c:pt idx="149">
                  <c:v>172.21774291992199</c:v>
                </c:pt>
                <c:pt idx="150">
                  <c:v>171.398628234863</c:v>
                </c:pt>
                <c:pt idx="151">
                  <c:v>170.556076049805</c:v>
                </c:pt>
                <c:pt idx="152">
                  <c:v>169.72267913818399</c:v>
                </c:pt>
                <c:pt idx="153">
                  <c:v>168.88018798828099</c:v>
                </c:pt>
                <c:pt idx="154">
                  <c:v>168.00470733642601</c:v>
                </c:pt>
                <c:pt idx="155">
                  <c:v>167.161079406738</c:v>
                </c:pt>
                <c:pt idx="156">
                  <c:v>166.36834716796901</c:v>
                </c:pt>
                <c:pt idx="157">
                  <c:v>165.578330993652</c:v>
                </c:pt>
                <c:pt idx="158">
                  <c:v>164.70787048339801</c:v>
                </c:pt>
                <c:pt idx="159">
                  <c:v>163.83616638183599</c:v>
                </c:pt>
                <c:pt idx="160">
                  <c:v>163.01281738281301</c:v>
                </c:pt>
                <c:pt idx="161">
                  <c:v>162.15983581543</c:v>
                </c:pt>
                <c:pt idx="162">
                  <c:v>161.33232116699199</c:v>
                </c:pt>
                <c:pt idx="163">
                  <c:v>160.51227569580101</c:v>
                </c:pt>
                <c:pt idx="164">
                  <c:v>159.64042663574199</c:v>
                </c:pt>
                <c:pt idx="165">
                  <c:v>158.85638427734401</c:v>
                </c:pt>
                <c:pt idx="166">
                  <c:v>158.08461761474601</c:v>
                </c:pt>
                <c:pt idx="167">
                  <c:v>157.22238922119101</c:v>
                </c:pt>
                <c:pt idx="168">
                  <c:v>156.38023376464801</c:v>
                </c:pt>
                <c:pt idx="169">
                  <c:v>155.55892944335901</c:v>
                </c:pt>
                <c:pt idx="170">
                  <c:v>154.70034790039099</c:v>
                </c:pt>
                <c:pt idx="171">
                  <c:v>153.83962249755899</c:v>
                </c:pt>
                <c:pt idx="172">
                  <c:v>153.011528015137</c:v>
                </c:pt>
                <c:pt idx="173">
                  <c:v>152.254096984863</c:v>
                </c:pt>
                <c:pt idx="174">
                  <c:v>151.42416381835901</c:v>
                </c:pt>
                <c:pt idx="175">
                  <c:v>150.629806518555</c:v>
                </c:pt>
                <c:pt idx="176">
                  <c:v>149.78587341308599</c:v>
                </c:pt>
                <c:pt idx="177">
                  <c:v>148.95833587646499</c:v>
                </c:pt>
                <c:pt idx="178">
                  <c:v>148.125862121582</c:v>
                </c:pt>
                <c:pt idx="179">
                  <c:v>147.256309509277</c:v>
                </c:pt>
                <c:pt idx="180">
                  <c:v>146.390510559082</c:v>
                </c:pt>
                <c:pt idx="181">
                  <c:v>145.53001403808599</c:v>
                </c:pt>
                <c:pt idx="182">
                  <c:v>144.726600646973</c:v>
                </c:pt>
                <c:pt idx="183">
                  <c:v>143.977912902832</c:v>
                </c:pt>
                <c:pt idx="184">
                  <c:v>143.14650726318399</c:v>
                </c:pt>
                <c:pt idx="185">
                  <c:v>142.289909362793</c:v>
                </c:pt>
                <c:pt idx="186">
                  <c:v>141.47878265380899</c:v>
                </c:pt>
                <c:pt idx="187">
                  <c:v>140.651496887207</c:v>
                </c:pt>
                <c:pt idx="188">
                  <c:v>139.78261566162101</c:v>
                </c:pt>
                <c:pt idx="189">
                  <c:v>138.91191101074199</c:v>
                </c:pt>
                <c:pt idx="190">
                  <c:v>138.07494354248001</c:v>
                </c:pt>
                <c:pt idx="191">
                  <c:v>137.28532409668</c:v>
                </c:pt>
                <c:pt idx="192">
                  <c:v>136.48851013183599</c:v>
                </c:pt>
                <c:pt idx="193">
                  <c:v>135.64348602294899</c:v>
                </c:pt>
                <c:pt idx="194">
                  <c:v>134.802658081055</c:v>
                </c:pt>
                <c:pt idx="195">
                  <c:v>133.95995330810501</c:v>
                </c:pt>
                <c:pt idx="196">
                  <c:v>133.12281799316401</c:v>
                </c:pt>
                <c:pt idx="197">
                  <c:v>132.27675628662101</c:v>
                </c:pt>
                <c:pt idx="198">
                  <c:v>131.43272399902301</c:v>
                </c:pt>
                <c:pt idx="199">
                  <c:v>130.61079406738301</c:v>
                </c:pt>
                <c:pt idx="200">
                  <c:v>129.81008911132801</c:v>
                </c:pt>
                <c:pt idx="201">
                  <c:v>128.980766296387</c:v>
                </c:pt>
                <c:pt idx="202">
                  <c:v>128.120979309082</c:v>
                </c:pt>
                <c:pt idx="203">
                  <c:v>127.283531188965</c:v>
                </c:pt>
                <c:pt idx="204">
                  <c:v>126.45110321044901</c:v>
                </c:pt>
                <c:pt idx="205">
                  <c:v>125.608730316162</c:v>
                </c:pt>
                <c:pt idx="206">
                  <c:v>124.753650665283</c:v>
                </c:pt>
                <c:pt idx="207">
                  <c:v>123.949996948242</c:v>
                </c:pt>
                <c:pt idx="208">
                  <c:v>123.112255096436</c:v>
                </c:pt>
                <c:pt idx="209">
                  <c:v>122.299682617188</c:v>
                </c:pt>
                <c:pt idx="210">
                  <c:v>121.461799621582</c:v>
                </c:pt>
                <c:pt idx="211">
                  <c:v>120.621120452881</c:v>
                </c:pt>
                <c:pt idx="212">
                  <c:v>119.77336883544901</c:v>
                </c:pt>
                <c:pt idx="213">
                  <c:v>118.94296264648401</c:v>
                </c:pt>
                <c:pt idx="214">
                  <c:v>118.111335754395</c:v>
                </c:pt>
                <c:pt idx="215">
                  <c:v>117.257511138916</c:v>
                </c:pt>
                <c:pt idx="216">
                  <c:v>116.454418182373</c:v>
                </c:pt>
                <c:pt idx="217">
                  <c:v>115.648139953613</c:v>
                </c:pt>
                <c:pt idx="218">
                  <c:v>114.78250503540001</c:v>
                </c:pt>
                <c:pt idx="219">
                  <c:v>113.944728851318</c:v>
                </c:pt>
                <c:pt idx="220">
                  <c:v>113.117553710938</c:v>
                </c:pt>
                <c:pt idx="221">
                  <c:v>112.28207397460901</c:v>
                </c:pt>
                <c:pt idx="222">
                  <c:v>111.43605804443401</c:v>
                </c:pt>
                <c:pt idx="223">
                  <c:v>110.565753936768</c:v>
                </c:pt>
                <c:pt idx="224">
                  <c:v>109.745887756348</c:v>
                </c:pt>
                <c:pt idx="225">
                  <c:v>108.90515518188499</c:v>
                </c:pt>
                <c:pt idx="226">
                  <c:v>108.125545501709</c:v>
                </c:pt>
                <c:pt idx="227">
                  <c:v>107.28814697265599</c:v>
                </c:pt>
                <c:pt idx="228">
                  <c:v>106.42460250854499</c:v>
                </c:pt>
                <c:pt idx="229">
                  <c:v>105.580570220947</c:v>
                </c:pt>
                <c:pt idx="230">
                  <c:v>104.753742218018</c:v>
                </c:pt>
                <c:pt idx="231">
                  <c:v>103.915901184082</c:v>
                </c:pt>
                <c:pt idx="232">
                  <c:v>103.080047607422</c:v>
                </c:pt>
                <c:pt idx="233">
                  <c:v>102.28537750244099</c:v>
                </c:pt>
                <c:pt idx="234">
                  <c:v>100.198402404785</c:v>
                </c:pt>
                <c:pt idx="235">
                  <c:v>98.582275390625</c:v>
                </c:pt>
                <c:pt idx="236">
                  <c:v>98.188938140869098</c:v>
                </c:pt>
                <c:pt idx="237">
                  <c:v>97.377040863037095</c:v>
                </c:pt>
                <c:pt idx="238">
                  <c:v>96.496269226074205</c:v>
                </c:pt>
                <c:pt idx="239">
                  <c:v>95.653656005859403</c:v>
                </c:pt>
                <c:pt idx="240">
                  <c:v>94.879180908203097</c:v>
                </c:pt>
                <c:pt idx="241">
                  <c:v>94.063114166259794</c:v>
                </c:pt>
                <c:pt idx="242">
                  <c:v>93.1990776062012</c:v>
                </c:pt>
                <c:pt idx="243">
                  <c:v>92.338615417480497</c:v>
                </c:pt>
                <c:pt idx="244">
                  <c:v>91.507228851318402</c:v>
                </c:pt>
                <c:pt idx="245">
                  <c:v>90.693820953369098</c:v>
                </c:pt>
                <c:pt idx="246">
                  <c:v>89.824104309082003</c:v>
                </c:pt>
                <c:pt idx="247">
                  <c:v>88.942985534667997</c:v>
                </c:pt>
                <c:pt idx="248">
                  <c:v>88.134193420410199</c:v>
                </c:pt>
                <c:pt idx="249">
                  <c:v>87.352096557617202</c:v>
                </c:pt>
                <c:pt idx="250">
                  <c:v>86.531169891357393</c:v>
                </c:pt>
                <c:pt idx="251">
                  <c:v>85.709354400634794</c:v>
                </c:pt>
                <c:pt idx="252">
                  <c:v>84.877250671386705</c:v>
                </c:pt>
                <c:pt idx="253">
                  <c:v>84.019496917724595</c:v>
                </c:pt>
                <c:pt idx="254">
                  <c:v>83.161193847656307</c:v>
                </c:pt>
                <c:pt idx="255">
                  <c:v>82.298767089843807</c:v>
                </c:pt>
                <c:pt idx="256">
                  <c:v>81.486480712890597</c:v>
                </c:pt>
                <c:pt idx="257">
                  <c:v>80.686069488525405</c:v>
                </c:pt>
                <c:pt idx="258">
                  <c:v>79.829990386962905</c:v>
                </c:pt>
                <c:pt idx="259">
                  <c:v>78.974304199218807</c:v>
                </c:pt>
                <c:pt idx="260">
                  <c:v>78.137420654296903</c:v>
                </c:pt>
                <c:pt idx="261">
                  <c:v>77.273120880126996</c:v>
                </c:pt>
                <c:pt idx="262">
                  <c:v>76.413818359375</c:v>
                </c:pt>
                <c:pt idx="263">
                  <c:v>75.570026397705107</c:v>
                </c:pt>
                <c:pt idx="264">
                  <c:v>74.765247344970703</c:v>
                </c:pt>
                <c:pt idx="265">
                  <c:v>73.906185150146499</c:v>
                </c:pt>
                <c:pt idx="266">
                  <c:v>73.108493804931598</c:v>
                </c:pt>
                <c:pt idx="267">
                  <c:v>72.253620147705107</c:v>
                </c:pt>
                <c:pt idx="268">
                  <c:v>71.401817321777301</c:v>
                </c:pt>
                <c:pt idx="269">
                  <c:v>70.548984527587905</c:v>
                </c:pt>
                <c:pt idx="270">
                  <c:v>69.717777252197294</c:v>
                </c:pt>
                <c:pt idx="271">
                  <c:v>68.869369506835895</c:v>
                </c:pt>
                <c:pt idx="272">
                  <c:v>68.004615783691406</c:v>
                </c:pt>
                <c:pt idx="273">
                  <c:v>67.187652587890597</c:v>
                </c:pt>
                <c:pt idx="274">
                  <c:v>66.368377685546903</c:v>
                </c:pt>
                <c:pt idx="275">
                  <c:v>65.530410766601605</c:v>
                </c:pt>
                <c:pt idx="276">
                  <c:v>64.6625785827637</c:v>
                </c:pt>
                <c:pt idx="277">
                  <c:v>63.8082370758057</c:v>
                </c:pt>
                <c:pt idx="278">
                  <c:v>62.978773117065401</c:v>
                </c:pt>
                <c:pt idx="279">
                  <c:v>62.134698867797802</c:v>
                </c:pt>
                <c:pt idx="280">
                  <c:v>61.257911682128899</c:v>
                </c:pt>
                <c:pt idx="281">
                  <c:v>60.435752868652301</c:v>
                </c:pt>
                <c:pt idx="282">
                  <c:v>59.629541397094698</c:v>
                </c:pt>
                <c:pt idx="283">
                  <c:v>58.786632537841797</c:v>
                </c:pt>
                <c:pt idx="284">
                  <c:v>57.941019058227504</c:v>
                </c:pt>
                <c:pt idx="285">
                  <c:v>57.071846008300803</c:v>
                </c:pt>
                <c:pt idx="286">
                  <c:v>56.241127014160199</c:v>
                </c:pt>
                <c:pt idx="287">
                  <c:v>55.388351440429702</c:v>
                </c:pt>
                <c:pt idx="288">
                  <c:v>54.530647277832003</c:v>
                </c:pt>
                <c:pt idx="289">
                  <c:v>53.674242019653299</c:v>
                </c:pt>
                <c:pt idx="290">
                  <c:v>52.8493137359619</c:v>
                </c:pt>
                <c:pt idx="291">
                  <c:v>52.049629211425803</c:v>
                </c:pt>
                <c:pt idx="292">
                  <c:v>49.918552398681598</c:v>
                </c:pt>
                <c:pt idx="293">
                  <c:v>48.224494934082003</c:v>
                </c:pt>
                <c:pt idx="294">
                  <c:v>47.795299530029297</c:v>
                </c:pt>
                <c:pt idx="295">
                  <c:v>46.933971405029297</c:v>
                </c:pt>
                <c:pt idx="296">
                  <c:v>46.135169982910199</c:v>
                </c:pt>
                <c:pt idx="297">
                  <c:v>45.313299179077099</c:v>
                </c:pt>
                <c:pt idx="298">
                  <c:v>44.462160110473597</c:v>
                </c:pt>
                <c:pt idx="299">
                  <c:v>43.627677917480497</c:v>
                </c:pt>
                <c:pt idx="300">
                  <c:v>42.780838012695298</c:v>
                </c:pt>
                <c:pt idx="301">
                  <c:v>41.933273315429702</c:v>
                </c:pt>
                <c:pt idx="302">
                  <c:v>41.079683303833001</c:v>
                </c:pt>
                <c:pt idx="303">
                  <c:v>40.2332153320313</c:v>
                </c:pt>
                <c:pt idx="304">
                  <c:v>39.369911193847699</c:v>
                </c:pt>
                <c:pt idx="305">
                  <c:v>38.549636840820298</c:v>
                </c:pt>
                <c:pt idx="306">
                  <c:v>37.738382339477504</c:v>
                </c:pt>
                <c:pt idx="307">
                  <c:v>36.901060104370103</c:v>
                </c:pt>
                <c:pt idx="308">
                  <c:v>36.051994323730497</c:v>
                </c:pt>
                <c:pt idx="309">
                  <c:v>35.2151203155518</c:v>
                </c:pt>
                <c:pt idx="310">
                  <c:v>34.367092132568402</c:v>
                </c:pt>
                <c:pt idx="311">
                  <c:v>33.511486053466797</c:v>
                </c:pt>
                <c:pt idx="312">
                  <c:v>32.649742126464801</c:v>
                </c:pt>
                <c:pt idx="313">
                  <c:v>31.820677757263201</c:v>
                </c:pt>
                <c:pt idx="314">
                  <c:v>31.051433563232401</c:v>
                </c:pt>
                <c:pt idx="315">
                  <c:v>30.214201927185101</c:v>
                </c:pt>
                <c:pt idx="316">
                  <c:v>29.357006072998001</c:v>
                </c:pt>
                <c:pt idx="317">
                  <c:v>28.4993896484375</c:v>
                </c:pt>
                <c:pt idx="318">
                  <c:v>27.6492214202881</c:v>
                </c:pt>
                <c:pt idx="319">
                  <c:v>26.810544013977001</c:v>
                </c:pt>
                <c:pt idx="320">
                  <c:v>25.956383705139199</c:v>
                </c:pt>
                <c:pt idx="321">
                  <c:v>25.093445777893098</c:v>
                </c:pt>
                <c:pt idx="322">
                  <c:v>24.279727935791001</c:v>
                </c:pt>
                <c:pt idx="323">
                  <c:v>23.4920511245728</c:v>
                </c:pt>
                <c:pt idx="324">
                  <c:v>22.659492492675799</c:v>
                </c:pt>
                <c:pt idx="325">
                  <c:v>21.834391593933098</c:v>
                </c:pt>
                <c:pt idx="326">
                  <c:v>21.009035110473601</c:v>
                </c:pt>
                <c:pt idx="327">
                  <c:v>20.1713562011719</c:v>
                </c:pt>
                <c:pt idx="328">
                  <c:v>19.320395469665499</c:v>
                </c:pt>
                <c:pt idx="329">
                  <c:v>18.468588829040499</c:v>
                </c:pt>
                <c:pt idx="330">
                  <c:v>17.655728340148901</c:v>
                </c:pt>
                <c:pt idx="331">
                  <c:v>16.8816738128662</c:v>
                </c:pt>
                <c:pt idx="332">
                  <c:v>16.045216560363802</c:v>
                </c:pt>
                <c:pt idx="333">
                  <c:v>15.2142548561096</c:v>
                </c:pt>
                <c:pt idx="334">
                  <c:v>14.4059753417969</c:v>
                </c:pt>
                <c:pt idx="335">
                  <c:v>13.586669445037799</c:v>
                </c:pt>
                <c:pt idx="336">
                  <c:v>12.7586469650269</c:v>
                </c:pt>
                <c:pt idx="337">
                  <c:v>11.9407873153687</c:v>
                </c:pt>
                <c:pt idx="338">
                  <c:v>11.1600012779236</c:v>
                </c:pt>
                <c:pt idx="339">
                  <c:v>10.3940463066101</c:v>
                </c:pt>
                <c:pt idx="340">
                  <c:v>9.4850058555602992</c:v>
                </c:pt>
                <c:pt idx="341">
                  <c:v>8.5304536819458008</c:v>
                </c:pt>
                <c:pt idx="342">
                  <c:v>7.6612913608550999</c:v>
                </c:pt>
                <c:pt idx="343">
                  <c:v>6.7956130504608199</c:v>
                </c:pt>
                <c:pt idx="344">
                  <c:v>5.9346356391906703</c:v>
                </c:pt>
                <c:pt idx="345">
                  <c:v>5.2629458904266402</c:v>
                </c:pt>
                <c:pt idx="346">
                  <c:v>4.9997115135192898</c:v>
                </c:pt>
                <c:pt idx="347">
                  <c:v>4.9999318122863796</c:v>
                </c:pt>
                <c:pt idx="348">
                  <c:v>4.9999239444732702</c:v>
                </c:pt>
                <c:pt idx="349">
                  <c:v>4.9998807907104501</c:v>
                </c:pt>
                <c:pt idx="350">
                  <c:v>5.3599436283111599</c:v>
                </c:pt>
                <c:pt idx="351">
                  <c:v>6.0905044078826904</c:v>
                </c:pt>
                <c:pt idx="352">
                  <c:v>6.8659565448761004</c:v>
                </c:pt>
                <c:pt idx="353">
                  <c:v>7.6197099685668901</c:v>
                </c:pt>
                <c:pt idx="354">
                  <c:v>8.4003324508666992</c:v>
                </c:pt>
                <c:pt idx="355">
                  <c:v>9.1513218879699707</c:v>
                </c:pt>
                <c:pt idx="356">
                  <c:v>9.9264135360717791</c:v>
                </c:pt>
                <c:pt idx="357">
                  <c:v>10.706023693084701</c:v>
                </c:pt>
                <c:pt idx="358">
                  <c:v>11.4905428886414</c:v>
                </c:pt>
                <c:pt idx="359">
                  <c:v>12.272662162780801</c:v>
                </c:pt>
                <c:pt idx="360">
                  <c:v>13.0718150138855</c:v>
                </c:pt>
                <c:pt idx="361">
                  <c:v>13.894440650939901</c:v>
                </c:pt>
                <c:pt idx="362">
                  <c:v>14.667374134063699</c:v>
                </c:pt>
                <c:pt idx="363">
                  <c:v>15.5033087730408</c:v>
                </c:pt>
                <c:pt idx="364">
                  <c:v>16.3927097320557</c:v>
                </c:pt>
                <c:pt idx="365">
                  <c:v>17.229934692382798</c:v>
                </c:pt>
                <c:pt idx="366">
                  <c:v>18.0175971984863</c:v>
                </c:pt>
                <c:pt idx="367">
                  <c:v>18.796011924743699</c:v>
                </c:pt>
                <c:pt idx="368">
                  <c:v>19.600950241088899</c:v>
                </c:pt>
                <c:pt idx="369">
                  <c:v>20.432559013366699</c:v>
                </c:pt>
                <c:pt idx="370">
                  <c:v>21.2258396148682</c:v>
                </c:pt>
                <c:pt idx="371">
                  <c:v>22.037259101867701</c:v>
                </c:pt>
                <c:pt idx="372">
                  <c:v>22.795479774475101</c:v>
                </c:pt>
                <c:pt idx="373">
                  <c:v>23.5937948226929</c:v>
                </c:pt>
                <c:pt idx="374">
                  <c:v>24.404747962951699</c:v>
                </c:pt>
                <c:pt idx="375">
                  <c:v>25.197261810302699</c:v>
                </c:pt>
                <c:pt idx="376">
                  <c:v>26.0054159164429</c:v>
                </c:pt>
                <c:pt idx="377">
                  <c:v>26.819388389587399</c:v>
                </c:pt>
                <c:pt idx="378">
                  <c:v>27.6326036453247</c:v>
                </c:pt>
                <c:pt idx="379">
                  <c:v>28.418724060058601</c:v>
                </c:pt>
                <c:pt idx="380">
                  <c:v>29.21262550354</c:v>
                </c:pt>
                <c:pt idx="381">
                  <c:v>30.0000772476196</c:v>
                </c:pt>
                <c:pt idx="382">
                  <c:v>30.787052154541001</c:v>
                </c:pt>
                <c:pt idx="383">
                  <c:v>31.6060628890991</c:v>
                </c:pt>
                <c:pt idx="384">
                  <c:v>32.406538009643597</c:v>
                </c:pt>
                <c:pt idx="385">
                  <c:v>33.205724716186502</c:v>
                </c:pt>
                <c:pt idx="386">
                  <c:v>34.018928527832003</c:v>
                </c:pt>
                <c:pt idx="387">
                  <c:v>34.805938720703097</c:v>
                </c:pt>
                <c:pt idx="388">
                  <c:v>35.628770828247099</c:v>
                </c:pt>
                <c:pt idx="389">
                  <c:v>36.417711257934599</c:v>
                </c:pt>
                <c:pt idx="390">
                  <c:v>37.214029312133803</c:v>
                </c:pt>
                <c:pt idx="391">
                  <c:v>38.031322479247997</c:v>
                </c:pt>
                <c:pt idx="392">
                  <c:v>38.856904983520501</c:v>
                </c:pt>
                <c:pt idx="393">
                  <c:v>39.6582927703857</c:v>
                </c:pt>
                <c:pt idx="394">
                  <c:v>40.480400085449197</c:v>
                </c:pt>
                <c:pt idx="395">
                  <c:v>41.285091400146499</c:v>
                </c:pt>
                <c:pt idx="396">
                  <c:v>42.0543403625488</c:v>
                </c:pt>
                <c:pt idx="397">
                  <c:v>42.860069274902301</c:v>
                </c:pt>
                <c:pt idx="398">
                  <c:v>43.670394897460902</c:v>
                </c:pt>
                <c:pt idx="399">
                  <c:v>44.491270065307603</c:v>
                </c:pt>
                <c:pt idx="400">
                  <c:v>45.320638656616197</c:v>
                </c:pt>
                <c:pt idx="401">
                  <c:v>46.124347686767599</c:v>
                </c:pt>
                <c:pt idx="402">
                  <c:v>46.925542831420898</c:v>
                </c:pt>
                <c:pt idx="403">
                  <c:v>47.739641189575202</c:v>
                </c:pt>
                <c:pt idx="404">
                  <c:v>48.537984848022496</c:v>
                </c:pt>
                <c:pt idx="405">
                  <c:v>49.328374862670898</c:v>
                </c:pt>
                <c:pt idx="406">
                  <c:v>50.139528274536097</c:v>
                </c:pt>
                <c:pt idx="407">
                  <c:v>50.956752777099602</c:v>
                </c:pt>
                <c:pt idx="408">
                  <c:v>51.767734527587898</c:v>
                </c:pt>
                <c:pt idx="409">
                  <c:v>52.600992202758803</c:v>
                </c:pt>
                <c:pt idx="410">
                  <c:v>53.420091629028299</c:v>
                </c:pt>
                <c:pt idx="411">
                  <c:v>54.222930908203097</c:v>
                </c:pt>
                <c:pt idx="412">
                  <c:v>55.044700622558601</c:v>
                </c:pt>
                <c:pt idx="413">
                  <c:v>55.825057983398402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F3-4223-A4DE-B3FE6CE9A002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298.44583129882801</c:v>
                </c:pt>
                <c:pt idx="1">
                  <c:v>297.83023071289102</c:v>
                </c:pt>
                <c:pt idx="2">
                  <c:v>296.75367736816401</c:v>
                </c:pt>
                <c:pt idx="3">
                  <c:v>295.80873107910202</c:v>
                </c:pt>
                <c:pt idx="4">
                  <c:v>294.83648681640602</c:v>
                </c:pt>
                <c:pt idx="5">
                  <c:v>293.83189392089798</c:v>
                </c:pt>
                <c:pt idx="6">
                  <c:v>292.69612121582003</c:v>
                </c:pt>
                <c:pt idx="7">
                  <c:v>291.44200134277298</c:v>
                </c:pt>
                <c:pt idx="8">
                  <c:v>290.26522827148398</c:v>
                </c:pt>
                <c:pt idx="9">
                  <c:v>289.07089233398398</c:v>
                </c:pt>
                <c:pt idx="10">
                  <c:v>287.81855773925798</c:v>
                </c:pt>
                <c:pt idx="11">
                  <c:v>286.75643920898398</c:v>
                </c:pt>
                <c:pt idx="12">
                  <c:v>285.81915283203102</c:v>
                </c:pt>
                <c:pt idx="13">
                  <c:v>284.97091674804699</c:v>
                </c:pt>
                <c:pt idx="14">
                  <c:v>284.22476196289102</c:v>
                </c:pt>
                <c:pt idx="15">
                  <c:v>283.43832397460898</c:v>
                </c:pt>
                <c:pt idx="16">
                  <c:v>282.61062622070301</c:v>
                </c:pt>
                <c:pt idx="17">
                  <c:v>281.83363342285202</c:v>
                </c:pt>
                <c:pt idx="18">
                  <c:v>281.05137634277298</c:v>
                </c:pt>
                <c:pt idx="19">
                  <c:v>280.25645446777298</c:v>
                </c:pt>
                <c:pt idx="20">
                  <c:v>279.44279479980497</c:v>
                </c:pt>
                <c:pt idx="21">
                  <c:v>278.61051940917997</c:v>
                </c:pt>
                <c:pt idx="22">
                  <c:v>277.83834838867199</c:v>
                </c:pt>
                <c:pt idx="23">
                  <c:v>277.09188842773398</c:v>
                </c:pt>
                <c:pt idx="24">
                  <c:v>276.27888488769503</c:v>
                </c:pt>
                <c:pt idx="25">
                  <c:v>275.44053649902298</c:v>
                </c:pt>
                <c:pt idx="26">
                  <c:v>274.60421752929699</c:v>
                </c:pt>
                <c:pt idx="27">
                  <c:v>273.769775390625</c:v>
                </c:pt>
                <c:pt idx="28">
                  <c:v>272.94277954101602</c:v>
                </c:pt>
                <c:pt idx="29">
                  <c:v>272.09262084960898</c:v>
                </c:pt>
                <c:pt idx="30">
                  <c:v>271.26513671875</c:v>
                </c:pt>
                <c:pt idx="31">
                  <c:v>270.44685363769503</c:v>
                </c:pt>
                <c:pt idx="32">
                  <c:v>269.603515625</c:v>
                </c:pt>
                <c:pt idx="33">
                  <c:v>268.77095031738298</c:v>
                </c:pt>
                <c:pt idx="34">
                  <c:v>267.96740722656199</c:v>
                </c:pt>
                <c:pt idx="35">
                  <c:v>267.10906982421898</c:v>
                </c:pt>
                <c:pt idx="36">
                  <c:v>266.25250244140602</c:v>
                </c:pt>
                <c:pt idx="37">
                  <c:v>265.41654968261702</c:v>
                </c:pt>
                <c:pt idx="38">
                  <c:v>264.57814025878901</c:v>
                </c:pt>
                <c:pt idx="39">
                  <c:v>263.78279113769503</c:v>
                </c:pt>
                <c:pt idx="40">
                  <c:v>262.96223449707003</c:v>
                </c:pt>
                <c:pt idx="41">
                  <c:v>262.124755859375</c:v>
                </c:pt>
                <c:pt idx="42">
                  <c:v>261.28825378417997</c:v>
                </c:pt>
                <c:pt idx="43">
                  <c:v>260.43241882324202</c:v>
                </c:pt>
                <c:pt idx="44">
                  <c:v>259.58653259277298</c:v>
                </c:pt>
                <c:pt idx="45">
                  <c:v>258.72991943359398</c:v>
                </c:pt>
                <c:pt idx="46">
                  <c:v>257.89695739746099</c:v>
                </c:pt>
                <c:pt idx="47">
                  <c:v>257.11183166503901</c:v>
                </c:pt>
                <c:pt idx="48">
                  <c:v>256.32830810546898</c:v>
                </c:pt>
                <c:pt idx="49">
                  <c:v>255.48886108398401</c:v>
                </c:pt>
                <c:pt idx="50">
                  <c:v>254.62326812744101</c:v>
                </c:pt>
                <c:pt idx="51">
                  <c:v>253.79035186767601</c:v>
                </c:pt>
                <c:pt idx="52">
                  <c:v>252.94187927246099</c:v>
                </c:pt>
                <c:pt idx="53">
                  <c:v>252.09392547607399</c:v>
                </c:pt>
                <c:pt idx="54">
                  <c:v>251.24681854248001</c:v>
                </c:pt>
                <c:pt idx="55">
                  <c:v>250.409309387207</c:v>
                </c:pt>
                <c:pt idx="56">
                  <c:v>249.62229156494101</c:v>
                </c:pt>
                <c:pt idx="57">
                  <c:v>248.77256774902301</c:v>
                </c:pt>
                <c:pt idx="58">
                  <c:v>247.90894317626999</c:v>
                </c:pt>
                <c:pt idx="59">
                  <c:v>247.10196685791001</c:v>
                </c:pt>
                <c:pt idx="60">
                  <c:v>246.28584289550801</c:v>
                </c:pt>
                <c:pt idx="61">
                  <c:v>245.465034484863</c:v>
                </c:pt>
                <c:pt idx="62">
                  <c:v>244.62336730957</c:v>
                </c:pt>
                <c:pt idx="63">
                  <c:v>243.75080108642601</c:v>
                </c:pt>
                <c:pt idx="64">
                  <c:v>242.93606567382801</c:v>
                </c:pt>
                <c:pt idx="65">
                  <c:v>242.13137817382801</c:v>
                </c:pt>
                <c:pt idx="66">
                  <c:v>241.29699707031301</c:v>
                </c:pt>
                <c:pt idx="67">
                  <c:v>240.493705749512</c:v>
                </c:pt>
                <c:pt idx="68">
                  <c:v>239.66144561767601</c:v>
                </c:pt>
                <c:pt idx="69">
                  <c:v>238.79207611083999</c:v>
                </c:pt>
                <c:pt idx="70">
                  <c:v>237.92945861816401</c:v>
                </c:pt>
                <c:pt idx="71">
                  <c:v>237.08493804931601</c:v>
                </c:pt>
                <c:pt idx="72">
                  <c:v>236.29309082031301</c:v>
                </c:pt>
                <c:pt idx="73">
                  <c:v>235.50667572021499</c:v>
                </c:pt>
                <c:pt idx="74">
                  <c:v>234.66665649414099</c:v>
                </c:pt>
                <c:pt idx="75">
                  <c:v>233.81526947021499</c:v>
                </c:pt>
                <c:pt idx="76">
                  <c:v>232.99037170410199</c:v>
                </c:pt>
                <c:pt idx="77">
                  <c:v>232.14852142333999</c:v>
                </c:pt>
                <c:pt idx="78">
                  <c:v>231.275520324707</c:v>
                </c:pt>
                <c:pt idx="79">
                  <c:v>230.40354156494101</c:v>
                </c:pt>
                <c:pt idx="80">
                  <c:v>229.61360931396499</c:v>
                </c:pt>
                <c:pt idx="81">
                  <c:v>228.762321472168</c:v>
                </c:pt>
                <c:pt idx="82">
                  <c:v>227.96034240722699</c:v>
                </c:pt>
                <c:pt idx="83">
                  <c:v>227.13336181640599</c:v>
                </c:pt>
                <c:pt idx="84">
                  <c:v>226.29788208007801</c:v>
                </c:pt>
                <c:pt idx="85">
                  <c:v>225.47268676757801</c:v>
                </c:pt>
                <c:pt idx="86">
                  <c:v>224.65390777587899</c:v>
                </c:pt>
                <c:pt idx="87">
                  <c:v>223.80100250244101</c:v>
                </c:pt>
                <c:pt idx="88">
                  <c:v>222.954666137695</c:v>
                </c:pt>
                <c:pt idx="89">
                  <c:v>222.15593719482399</c:v>
                </c:pt>
                <c:pt idx="90">
                  <c:v>221.36552429199199</c:v>
                </c:pt>
                <c:pt idx="91">
                  <c:v>220.53409576416001</c:v>
                </c:pt>
                <c:pt idx="92">
                  <c:v>219.688606262207</c:v>
                </c:pt>
                <c:pt idx="93">
                  <c:v>218.86268615722699</c:v>
                </c:pt>
                <c:pt idx="94">
                  <c:v>218.02851867675801</c:v>
                </c:pt>
                <c:pt idx="95">
                  <c:v>217.16656494140599</c:v>
                </c:pt>
                <c:pt idx="96">
                  <c:v>216.31523132324199</c:v>
                </c:pt>
                <c:pt idx="97">
                  <c:v>215.50656890869101</c:v>
                </c:pt>
                <c:pt idx="98">
                  <c:v>214.69017028808599</c:v>
                </c:pt>
                <c:pt idx="99">
                  <c:v>213.84677124023401</c:v>
                </c:pt>
                <c:pt idx="100">
                  <c:v>212.99999237060501</c:v>
                </c:pt>
                <c:pt idx="101">
                  <c:v>212.16220855712899</c:v>
                </c:pt>
                <c:pt idx="102">
                  <c:v>211.32895660400399</c:v>
                </c:pt>
                <c:pt idx="103">
                  <c:v>210.50504302978501</c:v>
                </c:pt>
                <c:pt idx="104">
                  <c:v>209.66911315918</c:v>
                </c:pt>
                <c:pt idx="105">
                  <c:v>208.866455078125</c:v>
                </c:pt>
                <c:pt idx="106">
                  <c:v>208.042182922363</c:v>
                </c:pt>
                <c:pt idx="107">
                  <c:v>207.21656799316401</c:v>
                </c:pt>
                <c:pt idx="108">
                  <c:v>206.35861206054699</c:v>
                </c:pt>
                <c:pt idx="109">
                  <c:v>205.53762817382801</c:v>
                </c:pt>
                <c:pt idx="110">
                  <c:v>204.69856262207</c:v>
                </c:pt>
                <c:pt idx="111">
                  <c:v>203.83957672119101</c:v>
                </c:pt>
                <c:pt idx="112">
                  <c:v>202.97624969482399</c:v>
                </c:pt>
                <c:pt idx="113">
                  <c:v>202.13171386718699</c:v>
                </c:pt>
                <c:pt idx="114">
                  <c:v>201.32533264160199</c:v>
                </c:pt>
                <c:pt idx="115">
                  <c:v>200.52408599853501</c:v>
                </c:pt>
                <c:pt idx="116">
                  <c:v>199.68440246582</c:v>
                </c:pt>
                <c:pt idx="117">
                  <c:v>198.84912872314499</c:v>
                </c:pt>
                <c:pt idx="118">
                  <c:v>198.04972076416001</c:v>
                </c:pt>
                <c:pt idx="119">
                  <c:v>197.21270751953099</c:v>
                </c:pt>
                <c:pt idx="120">
                  <c:v>196.38222503662101</c:v>
                </c:pt>
                <c:pt idx="121">
                  <c:v>195.491004943848</c:v>
                </c:pt>
                <c:pt idx="122">
                  <c:v>194.64731597900399</c:v>
                </c:pt>
                <c:pt idx="123">
                  <c:v>193.88037109375</c:v>
                </c:pt>
                <c:pt idx="124">
                  <c:v>193.06145477294899</c:v>
                </c:pt>
                <c:pt idx="125">
                  <c:v>192.19584655761699</c:v>
                </c:pt>
                <c:pt idx="126">
                  <c:v>191.33098602294899</c:v>
                </c:pt>
                <c:pt idx="127">
                  <c:v>190.50807952880899</c:v>
                </c:pt>
                <c:pt idx="128">
                  <c:v>189.69216918945301</c:v>
                </c:pt>
                <c:pt idx="129">
                  <c:v>188.82968902587899</c:v>
                </c:pt>
                <c:pt idx="130">
                  <c:v>187.97076416015599</c:v>
                </c:pt>
                <c:pt idx="131">
                  <c:v>187.18930053710901</c:v>
                </c:pt>
                <c:pt idx="132">
                  <c:v>186.397911071777</c:v>
                </c:pt>
                <c:pt idx="133">
                  <c:v>185.572303771973</c:v>
                </c:pt>
                <c:pt idx="134">
                  <c:v>184.714637756348</c:v>
                </c:pt>
                <c:pt idx="135">
                  <c:v>183.859992980957</c:v>
                </c:pt>
                <c:pt idx="136">
                  <c:v>183.01937866210901</c:v>
                </c:pt>
                <c:pt idx="137">
                  <c:v>182.18397521972699</c:v>
                </c:pt>
                <c:pt idx="138">
                  <c:v>181.32710266113301</c:v>
                </c:pt>
                <c:pt idx="139">
                  <c:v>180.49989318847699</c:v>
                </c:pt>
                <c:pt idx="140">
                  <c:v>179.716011047363</c:v>
                </c:pt>
                <c:pt idx="141">
                  <c:v>178.89069366455101</c:v>
                </c:pt>
                <c:pt idx="142">
                  <c:v>178.02859497070301</c:v>
                </c:pt>
                <c:pt idx="143">
                  <c:v>177.193885803223</c:v>
                </c:pt>
                <c:pt idx="144">
                  <c:v>176.36642456054699</c:v>
                </c:pt>
                <c:pt idx="145">
                  <c:v>175.519493103027</c:v>
                </c:pt>
                <c:pt idx="146">
                  <c:v>174.66360473632801</c:v>
                </c:pt>
                <c:pt idx="147">
                  <c:v>173.80108642578099</c:v>
                </c:pt>
                <c:pt idx="148">
                  <c:v>173.00765991210901</c:v>
                </c:pt>
                <c:pt idx="149">
                  <c:v>172.21774291992199</c:v>
                </c:pt>
                <c:pt idx="150">
                  <c:v>171.398628234863</c:v>
                </c:pt>
                <c:pt idx="151">
                  <c:v>170.556076049805</c:v>
                </c:pt>
                <c:pt idx="152">
                  <c:v>169.72267913818399</c:v>
                </c:pt>
                <c:pt idx="153">
                  <c:v>168.88018798828099</c:v>
                </c:pt>
                <c:pt idx="154">
                  <c:v>168.00470733642601</c:v>
                </c:pt>
                <c:pt idx="155">
                  <c:v>167.161079406738</c:v>
                </c:pt>
                <c:pt idx="156">
                  <c:v>166.36834716796901</c:v>
                </c:pt>
                <c:pt idx="157">
                  <c:v>165.578330993652</c:v>
                </c:pt>
                <c:pt idx="158">
                  <c:v>164.70787048339801</c:v>
                </c:pt>
                <c:pt idx="159">
                  <c:v>163.83616638183599</c:v>
                </c:pt>
                <c:pt idx="160">
                  <c:v>163.01281738281301</c:v>
                </c:pt>
                <c:pt idx="161">
                  <c:v>162.15983581543</c:v>
                </c:pt>
                <c:pt idx="162">
                  <c:v>161.33232116699199</c:v>
                </c:pt>
                <c:pt idx="163">
                  <c:v>160.51227569580101</c:v>
                </c:pt>
                <c:pt idx="164">
                  <c:v>159.64042663574199</c:v>
                </c:pt>
                <c:pt idx="165">
                  <c:v>158.85638427734401</c:v>
                </c:pt>
                <c:pt idx="166">
                  <c:v>158.08461761474601</c:v>
                </c:pt>
                <c:pt idx="167">
                  <c:v>157.22238922119101</c:v>
                </c:pt>
                <c:pt idx="168">
                  <c:v>156.38023376464801</c:v>
                </c:pt>
                <c:pt idx="169">
                  <c:v>155.55892944335901</c:v>
                </c:pt>
                <c:pt idx="170">
                  <c:v>154.70034790039099</c:v>
                </c:pt>
                <c:pt idx="171">
                  <c:v>153.83962249755899</c:v>
                </c:pt>
                <c:pt idx="172">
                  <c:v>153.011528015137</c:v>
                </c:pt>
                <c:pt idx="173">
                  <c:v>152.254096984863</c:v>
                </c:pt>
                <c:pt idx="174">
                  <c:v>151.42416381835901</c:v>
                </c:pt>
                <c:pt idx="175">
                  <c:v>150.629806518555</c:v>
                </c:pt>
                <c:pt idx="176">
                  <c:v>149.78587341308599</c:v>
                </c:pt>
                <c:pt idx="177">
                  <c:v>148.95833587646499</c:v>
                </c:pt>
                <c:pt idx="178">
                  <c:v>148.125862121582</c:v>
                </c:pt>
                <c:pt idx="179">
                  <c:v>147.256309509277</c:v>
                </c:pt>
                <c:pt idx="180">
                  <c:v>146.390510559082</c:v>
                </c:pt>
                <c:pt idx="181">
                  <c:v>145.53001403808599</c:v>
                </c:pt>
                <c:pt idx="182">
                  <c:v>144.726600646973</c:v>
                </c:pt>
                <c:pt idx="183">
                  <c:v>143.977912902832</c:v>
                </c:pt>
                <c:pt idx="184">
                  <c:v>143.14650726318399</c:v>
                </c:pt>
                <c:pt idx="185">
                  <c:v>142.289909362793</c:v>
                </c:pt>
                <c:pt idx="186">
                  <c:v>141.47878265380899</c:v>
                </c:pt>
                <c:pt idx="187">
                  <c:v>140.651496887207</c:v>
                </c:pt>
                <c:pt idx="188">
                  <c:v>139.78261566162101</c:v>
                </c:pt>
                <c:pt idx="189">
                  <c:v>138.91191101074199</c:v>
                </c:pt>
                <c:pt idx="190">
                  <c:v>138.07494354248001</c:v>
                </c:pt>
                <c:pt idx="191">
                  <c:v>137.28532409668</c:v>
                </c:pt>
                <c:pt idx="192">
                  <c:v>136.48851013183599</c:v>
                </c:pt>
                <c:pt idx="193">
                  <c:v>135.64348602294899</c:v>
                </c:pt>
                <c:pt idx="194">
                  <c:v>134.802658081055</c:v>
                </c:pt>
                <c:pt idx="195">
                  <c:v>133.95995330810501</c:v>
                </c:pt>
                <c:pt idx="196">
                  <c:v>133.12281799316401</c:v>
                </c:pt>
                <c:pt idx="197">
                  <c:v>132.27675628662101</c:v>
                </c:pt>
                <c:pt idx="198">
                  <c:v>131.43272399902301</c:v>
                </c:pt>
                <c:pt idx="199">
                  <c:v>130.61079406738301</c:v>
                </c:pt>
                <c:pt idx="200">
                  <c:v>129.81008911132801</c:v>
                </c:pt>
                <c:pt idx="201">
                  <c:v>128.980766296387</c:v>
                </c:pt>
                <c:pt idx="202">
                  <c:v>128.120979309082</c:v>
                </c:pt>
                <c:pt idx="203">
                  <c:v>127.283531188965</c:v>
                </c:pt>
                <c:pt idx="204">
                  <c:v>126.45110321044901</c:v>
                </c:pt>
                <c:pt idx="205">
                  <c:v>125.608730316162</c:v>
                </c:pt>
                <c:pt idx="206">
                  <c:v>124.753650665283</c:v>
                </c:pt>
                <c:pt idx="207">
                  <c:v>123.949996948242</c:v>
                </c:pt>
                <c:pt idx="208">
                  <c:v>123.112255096436</c:v>
                </c:pt>
                <c:pt idx="209">
                  <c:v>122.299682617188</c:v>
                </c:pt>
                <c:pt idx="210">
                  <c:v>121.461799621582</c:v>
                </c:pt>
                <c:pt idx="211">
                  <c:v>120.621120452881</c:v>
                </c:pt>
                <c:pt idx="212">
                  <c:v>119.77336883544901</c:v>
                </c:pt>
                <c:pt idx="213">
                  <c:v>118.94296264648401</c:v>
                </c:pt>
                <c:pt idx="214">
                  <c:v>118.111335754395</c:v>
                </c:pt>
                <c:pt idx="215">
                  <c:v>117.257511138916</c:v>
                </c:pt>
                <c:pt idx="216">
                  <c:v>116.454418182373</c:v>
                </c:pt>
                <c:pt idx="217">
                  <c:v>115.648139953613</c:v>
                </c:pt>
                <c:pt idx="218">
                  <c:v>114.78250503540001</c:v>
                </c:pt>
                <c:pt idx="219">
                  <c:v>113.944728851318</c:v>
                </c:pt>
                <c:pt idx="220">
                  <c:v>113.117553710938</c:v>
                </c:pt>
                <c:pt idx="221">
                  <c:v>112.28207397460901</c:v>
                </c:pt>
                <c:pt idx="222">
                  <c:v>111.43605804443401</c:v>
                </c:pt>
                <c:pt idx="223">
                  <c:v>110.565753936768</c:v>
                </c:pt>
                <c:pt idx="224">
                  <c:v>109.745887756348</c:v>
                </c:pt>
                <c:pt idx="225">
                  <c:v>108.90515518188499</c:v>
                </c:pt>
                <c:pt idx="226">
                  <c:v>108.125545501709</c:v>
                </c:pt>
                <c:pt idx="227">
                  <c:v>107.28814697265599</c:v>
                </c:pt>
                <c:pt idx="228">
                  <c:v>106.42460250854499</c:v>
                </c:pt>
                <c:pt idx="229">
                  <c:v>105.580570220947</c:v>
                </c:pt>
                <c:pt idx="230">
                  <c:v>104.753742218018</c:v>
                </c:pt>
                <c:pt idx="231">
                  <c:v>103.915901184082</c:v>
                </c:pt>
                <c:pt idx="232">
                  <c:v>103.080047607422</c:v>
                </c:pt>
                <c:pt idx="233">
                  <c:v>102.28537750244099</c:v>
                </c:pt>
                <c:pt idx="234">
                  <c:v>100.198402404785</c:v>
                </c:pt>
                <c:pt idx="235">
                  <c:v>98.582275390625</c:v>
                </c:pt>
                <c:pt idx="236">
                  <c:v>98.188938140869098</c:v>
                </c:pt>
                <c:pt idx="237">
                  <c:v>97.377040863037095</c:v>
                </c:pt>
                <c:pt idx="238">
                  <c:v>96.496269226074205</c:v>
                </c:pt>
                <c:pt idx="239">
                  <c:v>95.653656005859403</c:v>
                </c:pt>
                <c:pt idx="240">
                  <c:v>94.879180908203097</c:v>
                </c:pt>
                <c:pt idx="241">
                  <c:v>94.063114166259794</c:v>
                </c:pt>
                <c:pt idx="242">
                  <c:v>93.1990776062012</c:v>
                </c:pt>
                <c:pt idx="243">
                  <c:v>92.338615417480497</c:v>
                </c:pt>
                <c:pt idx="244">
                  <c:v>91.507228851318402</c:v>
                </c:pt>
                <c:pt idx="245">
                  <c:v>90.693820953369098</c:v>
                </c:pt>
                <c:pt idx="246">
                  <c:v>89.824104309082003</c:v>
                </c:pt>
                <c:pt idx="247">
                  <c:v>88.942985534667997</c:v>
                </c:pt>
                <c:pt idx="248">
                  <c:v>88.134193420410199</c:v>
                </c:pt>
                <c:pt idx="249">
                  <c:v>87.352096557617202</c:v>
                </c:pt>
                <c:pt idx="250">
                  <c:v>86.531169891357393</c:v>
                </c:pt>
                <c:pt idx="251">
                  <c:v>85.709354400634794</c:v>
                </c:pt>
                <c:pt idx="252">
                  <c:v>84.877250671386705</c:v>
                </c:pt>
                <c:pt idx="253">
                  <c:v>84.019496917724595</c:v>
                </c:pt>
                <c:pt idx="254">
                  <c:v>83.161193847656307</c:v>
                </c:pt>
                <c:pt idx="255">
                  <c:v>82.298767089843807</c:v>
                </c:pt>
                <c:pt idx="256">
                  <c:v>81.486480712890597</c:v>
                </c:pt>
                <c:pt idx="257">
                  <c:v>80.686069488525405</c:v>
                </c:pt>
                <c:pt idx="258">
                  <c:v>79.829990386962905</c:v>
                </c:pt>
                <c:pt idx="259">
                  <c:v>78.974304199218807</c:v>
                </c:pt>
                <c:pt idx="260">
                  <c:v>78.137420654296903</c:v>
                </c:pt>
                <c:pt idx="261">
                  <c:v>77.273120880126996</c:v>
                </c:pt>
                <c:pt idx="262">
                  <c:v>76.413818359375</c:v>
                </c:pt>
                <c:pt idx="263">
                  <c:v>75.570026397705107</c:v>
                </c:pt>
                <c:pt idx="264">
                  <c:v>74.765247344970703</c:v>
                </c:pt>
                <c:pt idx="265">
                  <c:v>73.906185150146499</c:v>
                </c:pt>
                <c:pt idx="266">
                  <c:v>73.108493804931598</c:v>
                </c:pt>
                <c:pt idx="267">
                  <c:v>72.253620147705107</c:v>
                </c:pt>
                <c:pt idx="268">
                  <c:v>71.401817321777301</c:v>
                </c:pt>
                <c:pt idx="269">
                  <c:v>70.548984527587905</c:v>
                </c:pt>
                <c:pt idx="270">
                  <c:v>69.717777252197294</c:v>
                </c:pt>
                <c:pt idx="271">
                  <c:v>68.869369506835895</c:v>
                </c:pt>
                <c:pt idx="272">
                  <c:v>68.004615783691406</c:v>
                </c:pt>
                <c:pt idx="273">
                  <c:v>67.187652587890597</c:v>
                </c:pt>
                <c:pt idx="274">
                  <c:v>66.368377685546903</c:v>
                </c:pt>
                <c:pt idx="275">
                  <c:v>65.530410766601605</c:v>
                </c:pt>
                <c:pt idx="276">
                  <c:v>64.6625785827637</c:v>
                </c:pt>
                <c:pt idx="277">
                  <c:v>63.8082370758057</c:v>
                </c:pt>
                <c:pt idx="278">
                  <c:v>62.978773117065401</c:v>
                </c:pt>
                <c:pt idx="279">
                  <c:v>62.134698867797802</c:v>
                </c:pt>
                <c:pt idx="280">
                  <c:v>61.257911682128899</c:v>
                </c:pt>
                <c:pt idx="281">
                  <c:v>60.435752868652301</c:v>
                </c:pt>
                <c:pt idx="282">
                  <c:v>59.629541397094698</c:v>
                </c:pt>
                <c:pt idx="283">
                  <c:v>58.786632537841797</c:v>
                </c:pt>
                <c:pt idx="284">
                  <c:v>57.941019058227504</c:v>
                </c:pt>
                <c:pt idx="285">
                  <c:v>57.071846008300803</c:v>
                </c:pt>
                <c:pt idx="286">
                  <c:v>56.241127014160199</c:v>
                </c:pt>
                <c:pt idx="287">
                  <c:v>55.388351440429702</c:v>
                </c:pt>
                <c:pt idx="288">
                  <c:v>54.530647277832003</c:v>
                </c:pt>
                <c:pt idx="289">
                  <c:v>53.674242019653299</c:v>
                </c:pt>
                <c:pt idx="290">
                  <c:v>52.8493137359619</c:v>
                </c:pt>
                <c:pt idx="291">
                  <c:v>52.049629211425803</c:v>
                </c:pt>
                <c:pt idx="292">
                  <c:v>49.918552398681598</c:v>
                </c:pt>
                <c:pt idx="293">
                  <c:v>48.224494934082003</c:v>
                </c:pt>
                <c:pt idx="294">
                  <c:v>47.795299530029297</c:v>
                </c:pt>
                <c:pt idx="295">
                  <c:v>46.933971405029297</c:v>
                </c:pt>
                <c:pt idx="296">
                  <c:v>46.135169982910199</c:v>
                </c:pt>
                <c:pt idx="297">
                  <c:v>45.313299179077099</c:v>
                </c:pt>
                <c:pt idx="298">
                  <c:v>44.462160110473597</c:v>
                </c:pt>
                <c:pt idx="299">
                  <c:v>43.627677917480497</c:v>
                </c:pt>
                <c:pt idx="300">
                  <c:v>42.780838012695298</c:v>
                </c:pt>
                <c:pt idx="301">
                  <c:v>41.933273315429702</c:v>
                </c:pt>
                <c:pt idx="302">
                  <c:v>41.079683303833001</c:v>
                </c:pt>
                <c:pt idx="303">
                  <c:v>40.2332153320313</c:v>
                </c:pt>
                <c:pt idx="304">
                  <c:v>39.369911193847699</c:v>
                </c:pt>
                <c:pt idx="305">
                  <c:v>38.549636840820298</c:v>
                </c:pt>
                <c:pt idx="306">
                  <c:v>37.738382339477504</c:v>
                </c:pt>
                <c:pt idx="307">
                  <c:v>36.901060104370103</c:v>
                </c:pt>
                <c:pt idx="308">
                  <c:v>36.051994323730497</c:v>
                </c:pt>
                <c:pt idx="309">
                  <c:v>35.2151203155518</c:v>
                </c:pt>
                <c:pt idx="310">
                  <c:v>34.367092132568402</c:v>
                </c:pt>
                <c:pt idx="311">
                  <c:v>33.511486053466797</c:v>
                </c:pt>
                <c:pt idx="312">
                  <c:v>32.649742126464801</c:v>
                </c:pt>
                <c:pt idx="313">
                  <c:v>31.820677757263201</c:v>
                </c:pt>
                <c:pt idx="314">
                  <c:v>31.051433563232401</c:v>
                </c:pt>
                <c:pt idx="315">
                  <c:v>30.214201927185101</c:v>
                </c:pt>
                <c:pt idx="316">
                  <c:v>29.357006072998001</c:v>
                </c:pt>
                <c:pt idx="317">
                  <c:v>28.4993896484375</c:v>
                </c:pt>
                <c:pt idx="318">
                  <c:v>27.6492214202881</c:v>
                </c:pt>
                <c:pt idx="319">
                  <c:v>26.810544013977001</c:v>
                </c:pt>
                <c:pt idx="320">
                  <c:v>25.956383705139199</c:v>
                </c:pt>
                <c:pt idx="321">
                  <c:v>25.093445777893098</c:v>
                </c:pt>
                <c:pt idx="322">
                  <c:v>24.279727935791001</c:v>
                </c:pt>
                <c:pt idx="323">
                  <c:v>23.4920511245728</c:v>
                </c:pt>
                <c:pt idx="324">
                  <c:v>22.659492492675799</c:v>
                </c:pt>
                <c:pt idx="325">
                  <c:v>21.834391593933098</c:v>
                </c:pt>
                <c:pt idx="326">
                  <c:v>21.009035110473601</c:v>
                </c:pt>
                <c:pt idx="327">
                  <c:v>20.1713562011719</c:v>
                </c:pt>
                <c:pt idx="328">
                  <c:v>19.320395469665499</c:v>
                </c:pt>
                <c:pt idx="329">
                  <c:v>18.468588829040499</c:v>
                </c:pt>
                <c:pt idx="330">
                  <c:v>17.655728340148901</c:v>
                </c:pt>
                <c:pt idx="331">
                  <c:v>16.8816738128662</c:v>
                </c:pt>
                <c:pt idx="332">
                  <c:v>16.045216560363802</c:v>
                </c:pt>
                <c:pt idx="333">
                  <c:v>15.2142548561096</c:v>
                </c:pt>
                <c:pt idx="334">
                  <c:v>14.4059753417969</c:v>
                </c:pt>
                <c:pt idx="335">
                  <c:v>13.586669445037799</c:v>
                </c:pt>
                <c:pt idx="336">
                  <c:v>12.7586469650269</c:v>
                </c:pt>
                <c:pt idx="337">
                  <c:v>11.9407873153687</c:v>
                </c:pt>
                <c:pt idx="338">
                  <c:v>11.1600012779236</c:v>
                </c:pt>
                <c:pt idx="339">
                  <c:v>10.3940463066101</c:v>
                </c:pt>
                <c:pt idx="340">
                  <c:v>9.4850058555602992</c:v>
                </c:pt>
                <c:pt idx="341">
                  <c:v>8.5304536819458008</c:v>
                </c:pt>
                <c:pt idx="342">
                  <c:v>7.6612913608550999</c:v>
                </c:pt>
                <c:pt idx="343">
                  <c:v>6.7956130504608199</c:v>
                </c:pt>
                <c:pt idx="344">
                  <c:v>5.9346356391906703</c:v>
                </c:pt>
                <c:pt idx="345">
                  <c:v>5.2629458904266402</c:v>
                </c:pt>
                <c:pt idx="346">
                  <c:v>4.9997115135192898</c:v>
                </c:pt>
                <c:pt idx="347">
                  <c:v>4.9999318122863796</c:v>
                </c:pt>
                <c:pt idx="348">
                  <c:v>4.9999239444732702</c:v>
                </c:pt>
                <c:pt idx="349">
                  <c:v>4.9998807907104501</c:v>
                </c:pt>
                <c:pt idx="350">
                  <c:v>5.3599436283111599</c:v>
                </c:pt>
                <c:pt idx="351">
                  <c:v>6.0905044078826904</c:v>
                </c:pt>
                <c:pt idx="352">
                  <c:v>6.8659565448761004</c:v>
                </c:pt>
                <c:pt idx="353">
                  <c:v>7.6197099685668901</c:v>
                </c:pt>
                <c:pt idx="354">
                  <c:v>8.4003324508666992</c:v>
                </c:pt>
                <c:pt idx="355">
                  <c:v>9.1513218879699707</c:v>
                </c:pt>
                <c:pt idx="356">
                  <c:v>9.9264135360717791</c:v>
                </c:pt>
                <c:pt idx="357">
                  <c:v>10.706023693084701</c:v>
                </c:pt>
                <c:pt idx="358">
                  <c:v>11.4905428886414</c:v>
                </c:pt>
                <c:pt idx="359">
                  <c:v>12.272662162780801</c:v>
                </c:pt>
                <c:pt idx="360">
                  <c:v>13.0718150138855</c:v>
                </c:pt>
                <c:pt idx="361">
                  <c:v>13.894440650939901</c:v>
                </c:pt>
                <c:pt idx="362">
                  <c:v>14.667374134063699</c:v>
                </c:pt>
                <c:pt idx="363">
                  <c:v>15.5033087730408</c:v>
                </c:pt>
                <c:pt idx="364">
                  <c:v>16.3927097320557</c:v>
                </c:pt>
                <c:pt idx="365">
                  <c:v>17.229934692382798</c:v>
                </c:pt>
                <c:pt idx="366">
                  <c:v>18.0175971984863</c:v>
                </c:pt>
                <c:pt idx="367">
                  <c:v>18.796011924743699</c:v>
                </c:pt>
                <c:pt idx="368">
                  <c:v>19.600950241088899</c:v>
                </c:pt>
                <c:pt idx="369">
                  <c:v>20.432559013366699</c:v>
                </c:pt>
                <c:pt idx="370">
                  <c:v>21.2258396148682</c:v>
                </c:pt>
                <c:pt idx="371">
                  <c:v>22.037259101867701</c:v>
                </c:pt>
                <c:pt idx="372">
                  <c:v>22.795479774475101</c:v>
                </c:pt>
                <c:pt idx="373">
                  <c:v>23.5937948226929</c:v>
                </c:pt>
                <c:pt idx="374">
                  <c:v>24.404747962951699</c:v>
                </c:pt>
                <c:pt idx="375">
                  <c:v>25.197261810302699</c:v>
                </c:pt>
                <c:pt idx="376">
                  <c:v>26.0054159164429</c:v>
                </c:pt>
                <c:pt idx="377">
                  <c:v>26.819388389587399</c:v>
                </c:pt>
                <c:pt idx="378">
                  <c:v>27.6326036453247</c:v>
                </c:pt>
                <c:pt idx="379">
                  <c:v>28.418724060058601</c:v>
                </c:pt>
                <c:pt idx="380">
                  <c:v>29.21262550354</c:v>
                </c:pt>
                <c:pt idx="381">
                  <c:v>30.0000772476196</c:v>
                </c:pt>
                <c:pt idx="382">
                  <c:v>30.787052154541001</c:v>
                </c:pt>
                <c:pt idx="383">
                  <c:v>31.6060628890991</c:v>
                </c:pt>
                <c:pt idx="384">
                  <c:v>32.406538009643597</c:v>
                </c:pt>
                <c:pt idx="385">
                  <c:v>33.205724716186502</c:v>
                </c:pt>
                <c:pt idx="386">
                  <c:v>34.018928527832003</c:v>
                </c:pt>
                <c:pt idx="387">
                  <c:v>34.805938720703097</c:v>
                </c:pt>
                <c:pt idx="388">
                  <c:v>35.628770828247099</c:v>
                </c:pt>
                <c:pt idx="389">
                  <c:v>36.417711257934599</c:v>
                </c:pt>
                <c:pt idx="390">
                  <c:v>37.214029312133803</c:v>
                </c:pt>
                <c:pt idx="391">
                  <c:v>38.031322479247997</c:v>
                </c:pt>
                <c:pt idx="392">
                  <c:v>38.856904983520501</c:v>
                </c:pt>
                <c:pt idx="393">
                  <c:v>39.6582927703857</c:v>
                </c:pt>
                <c:pt idx="394">
                  <c:v>40.480400085449197</c:v>
                </c:pt>
                <c:pt idx="395">
                  <c:v>41.285091400146499</c:v>
                </c:pt>
                <c:pt idx="396">
                  <c:v>42.0543403625488</c:v>
                </c:pt>
                <c:pt idx="397">
                  <c:v>42.860069274902301</c:v>
                </c:pt>
                <c:pt idx="398">
                  <c:v>43.670394897460902</c:v>
                </c:pt>
                <c:pt idx="399">
                  <c:v>44.491270065307603</c:v>
                </c:pt>
                <c:pt idx="400">
                  <c:v>45.320638656616197</c:v>
                </c:pt>
                <c:pt idx="401">
                  <c:v>46.124347686767599</c:v>
                </c:pt>
                <c:pt idx="402">
                  <c:v>46.925542831420898</c:v>
                </c:pt>
                <c:pt idx="403">
                  <c:v>47.739641189575202</c:v>
                </c:pt>
                <c:pt idx="404">
                  <c:v>48.537984848022496</c:v>
                </c:pt>
                <c:pt idx="405">
                  <c:v>49.328374862670898</c:v>
                </c:pt>
                <c:pt idx="406">
                  <c:v>50.139528274536097</c:v>
                </c:pt>
                <c:pt idx="407">
                  <c:v>50.956752777099602</c:v>
                </c:pt>
                <c:pt idx="408">
                  <c:v>51.767734527587898</c:v>
                </c:pt>
                <c:pt idx="409">
                  <c:v>52.600992202758803</c:v>
                </c:pt>
                <c:pt idx="410">
                  <c:v>53.420091629028299</c:v>
                </c:pt>
                <c:pt idx="411">
                  <c:v>54.222930908203097</c:v>
                </c:pt>
                <c:pt idx="412">
                  <c:v>55.044700622558601</c:v>
                </c:pt>
                <c:pt idx="413">
                  <c:v>55.825057983398402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7.1954688092977601E-4</c:v>
                </c:pt>
                <c:pt idx="1">
                  <c:v>7.2238805561969897E-4</c:v>
                </c:pt>
                <c:pt idx="2">
                  <c:v>7.2446233317574203E-4</c:v>
                </c:pt>
                <c:pt idx="3">
                  <c:v>7.2681280153939504E-4</c:v>
                </c:pt>
                <c:pt idx="4">
                  <c:v>7.2938371085052602E-4</c:v>
                </c:pt>
                <c:pt idx="5">
                  <c:v>7.3213969177902797E-4</c:v>
                </c:pt>
                <c:pt idx="6">
                  <c:v>7.3534608138833401E-4</c:v>
                </c:pt>
                <c:pt idx="7">
                  <c:v>7.3865304169363902E-4</c:v>
                </c:pt>
                <c:pt idx="8">
                  <c:v>7.4186603422913395E-4</c:v>
                </c:pt>
                <c:pt idx="9">
                  <c:v>7.4523812728444097E-4</c:v>
                </c:pt>
                <c:pt idx="10">
                  <c:v>7.4864999845846597E-4</c:v>
                </c:pt>
                <c:pt idx="11">
                  <c:v>7.5176362657665896E-4</c:v>
                </c:pt>
                <c:pt idx="12">
                  <c:v>7.5453582723614804E-4</c:v>
                </c:pt>
                <c:pt idx="13">
                  <c:v>7.5698750738570505E-4</c:v>
                </c:pt>
                <c:pt idx="14">
                  <c:v>7.5925640002078498E-4</c:v>
                </c:pt>
                <c:pt idx="15">
                  <c:v>7.6139105868934401E-4</c:v>
                </c:pt>
                <c:pt idx="16">
                  <c:v>7.6344721706623705E-4</c:v>
                </c:pt>
                <c:pt idx="17">
                  <c:v>7.6539037788959398E-4</c:v>
                </c:pt>
                <c:pt idx="18">
                  <c:v>7.6730992372359E-4</c:v>
                </c:pt>
                <c:pt idx="19">
                  <c:v>7.6919787206466798E-4</c:v>
                </c:pt>
                <c:pt idx="20">
                  <c:v>7.7111586858325996E-4</c:v>
                </c:pt>
                <c:pt idx="21">
                  <c:v>7.7308704182236598E-4</c:v>
                </c:pt>
                <c:pt idx="22">
                  <c:v>7.7503832556568804E-4</c:v>
                </c:pt>
                <c:pt idx="23">
                  <c:v>7.7701586249290201E-4</c:v>
                </c:pt>
                <c:pt idx="24">
                  <c:v>7.7903187863784197E-4</c:v>
                </c:pt>
                <c:pt idx="25">
                  <c:v>7.8106948680075998E-4</c:v>
                </c:pt>
                <c:pt idx="26">
                  <c:v>7.83165632265482E-4</c:v>
                </c:pt>
                <c:pt idx="27">
                  <c:v>7.8523081348984497E-4</c:v>
                </c:pt>
                <c:pt idx="28">
                  <c:v>7.8731857524483404E-4</c:v>
                </c:pt>
                <c:pt idx="29">
                  <c:v>7.8944871023003602E-4</c:v>
                </c:pt>
                <c:pt idx="30">
                  <c:v>7.9158809463651496E-4</c:v>
                </c:pt>
                <c:pt idx="31">
                  <c:v>7.9371201189791995E-4</c:v>
                </c:pt>
                <c:pt idx="32">
                  <c:v>7.95874096395079E-4</c:v>
                </c:pt>
                <c:pt idx="33">
                  <c:v>7.98036653927623E-4</c:v>
                </c:pt>
                <c:pt idx="34">
                  <c:v>8.0016795279196095E-4</c:v>
                </c:pt>
                <c:pt idx="35">
                  <c:v>8.0234097968415695E-4</c:v>
                </c:pt>
                <c:pt idx="36">
                  <c:v>8.0447604259796198E-4</c:v>
                </c:pt>
                <c:pt idx="37">
                  <c:v>8.0663818879670595E-4</c:v>
                </c:pt>
                <c:pt idx="38">
                  <c:v>8.0879192181714703E-4</c:v>
                </c:pt>
                <c:pt idx="39">
                  <c:v>8.1091406631543799E-4</c:v>
                </c:pt>
                <c:pt idx="40">
                  <c:v>8.1301769836214402E-4</c:v>
                </c:pt>
                <c:pt idx="41">
                  <c:v>8.1512142037448005E-4</c:v>
                </c:pt>
                <c:pt idx="42">
                  <c:v>8.1722494520318901E-4</c:v>
                </c:pt>
                <c:pt idx="43">
                  <c:v>8.1927581418264899E-4</c:v>
                </c:pt>
                <c:pt idx="44">
                  <c:v>8.2134069046247804E-4</c:v>
                </c:pt>
                <c:pt idx="45">
                  <c:v>8.2342390582009102E-4</c:v>
                </c:pt>
                <c:pt idx="46">
                  <c:v>8.2544784878191702E-4</c:v>
                </c:pt>
                <c:pt idx="47">
                  <c:v>8.2741980273848303E-4</c:v>
                </c:pt>
                <c:pt idx="48">
                  <c:v>8.2942038938767302E-4</c:v>
                </c:pt>
                <c:pt idx="49">
                  <c:v>8.3136653303625603E-4</c:v>
                </c:pt>
                <c:pt idx="50">
                  <c:v>8.3329331149561005E-4</c:v>
                </c:pt>
                <c:pt idx="51">
                  <c:v>8.3520077289169999E-4</c:v>
                </c:pt>
                <c:pt idx="52">
                  <c:v>8.3705396164299205E-4</c:v>
                </c:pt>
                <c:pt idx="53">
                  <c:v>8.3886882742146901E-4</c:v>
                </c:pt>
                <c:pt idx="54">
                  <c:v>8.40656777046653E-4</c:v>
                </c:pt>
                <c:pt idx="55">
                  <c:v>8.4240819575408905E-4</c:v>
                </c:pt>
                <c:pt idx="56">
                  <c:v>8.4408570759418296E-4</c:v>
                </c:pt>
                <c:pt idx="57">
                  <c:v>8.4571332504973203E-4</c:v>
                </c:pt>
                <c:pt idx="58">
                  <c:v>8.4735352434183798E-4</c:v>
                </c:pt>
                <c:pt idx="59">
                  <c:v>8.4891142415073303E-4</c:v>
                </c:pt>
                <c:pt idx="60">
                  <c:v>8.5033421990991201E-4</c:v>
                </c:pt>
                <c:pt idx="61">
                  <c:v>8.51724560582411E-4</c:v>
                </c:pt>
                <c:pt idx="62">
                  <c:v>8.5304914852331998E-4</c:v>
                </c:pt>
                <c:pt idx="63">
                  <c:v>8.5424996121602698E-4</c:v>
                </c:pt>
                <c:pt idx="64">
                  <c:v>8.55386139020211E-4</c:v>
                </c:pt>
                <c:pt idx="65">
                  <c:v>8.5633889094474495E-4</c:v>
                </c:pt>
                <c:pt idx="66">
                  <c:v>8.5723586366218498E-4</c:v>
                </c:pt>
                <c:pt idx="67">
                  <c:v>8.5794548583904395E-4</c:v>
                </c:pt>
                <c:pt idx="68">
                  <c:v>8.5848615501859301E-4</c:v>
                </c:pt>
                <c:pt idx="69">
                  <c:v>8.5882062687166595E-4</c:v>
                </c:pt>
                <c:pt idx="70">
                  <c:v>8.5895696744510202E-4</c:v>
                </c:pt>
                <c:pt idx="71">
                  <c:v>8.5881278030176204E-4</c:v>
                </c:pt>
                <c:pt idx="72">
                  <c:v>8.5835279328582803E-4</c:v>
                </c:pt>
                <c:pt idx="73">
                  <c:v>8.5727747881215002E-4</c:v>
                </c:pt>
                <c:pt idx="74">
                  <c:v>8.5359678740457403E-4</c:v>
                </c:pt>
                <c:pt idx="75">
                  <c:v>8.4609020288976204E-4</c:v>
                </c:pt>
                <c:pt idx="76">
                  <c:v>8.3827144373057401E-4</c:v>
                </c:pt>
                <c:pt idx="77">
                  <c:v>8.2807843311543902E-4</c:v>
                </c:pt>
                <c:pt idx="78">
                  <c:v>8.0896213132083505E-4</c:v>
                </c:pt>
                <c:pt idx="79">
                  <c:v>7.7032977655538395E-4</c:v>
                </c:pt>
                <c:pt idx="80">
                  <c:v>7.0256227748786103E-4</c:v>
                </c:pt>
                <c:pt idx="81">
                  <c:v>6.0467541639787803E-4</c:v>
                </c:pt>
                <c:pt idx="82">
                  <c:v>4.8587842742634098E-4</c:v>
                </c:pt>
                <c:pt idx="83">
                  <c:v>3.59193397516483E-4</c:v>
                </c:pt>
                <c:pt idx="84">
                  <c:v>2.4012376528454899E-4</c:v>
                </c:pt>
                <c:pt idx="85">
                  <c:v>1.4101687650744301E-4</c:v>
                </c:pt>
                <c:pt idx="86">
                  <c:v>6.9486672194266807E-5</c:v>
                </c:pt>
                <c:pt idx="87">
                  <c:v>3.1436429064165797E-5</c:v>
                </c:pt>
                <c:pt idx="88">
                  <c:v>1.96020445089643E-5</c:v>
                </c:pt>
                <c:pt idx="89">
                  <c:v>1.5325944258221601E-5</c:v>
                </c:pt>
                <c:pt idx="90">
                  <c:v>1.2410846286554E-5</c:v>
                </c:pt>
                <c:pt idx="91">
                  <c:v>1.0005907790703201E-5</c:v>
                </c:pt>
                <c:pt idx="92">
                  <c:v>7.8819250231729596E-6</c:v>
                </c:pt>
                <c:pt idx="93">
                  <c:v>5.95384857707847E-6</c:v>
                </c:pt>
                <c:pt idx="94">
                  <c:v>4.1816978099321599E-6</c:v>
                </c:pt>
                <c:pt idx="95">
                  <c:v>2.5418213788319899E-6</c:v>
                </c:pt>
                <c:pt idx="96">
                  <c:v>1.0045735678039601E-6</c:v>
                </c:pt>
                <c:pt idx="97">
                  <c:v>-4.0961050611567898E-7</c:v>
                </c:pt>
                <c:pt idx="98">
                  <c:v>-1.7548222048073101E-6</c:v>
                </c:pt>
                <c:pt idx="99">
                  <c:v>-3.00374542433219E-6</c:v>
                </c:pt>
                <c:pt idx="100">
                  <c:v>-4.1920094937597397E-6</c:v>
                </c:pt>
                <c:pt idx="101">
                  <c:v>-5.3038234573306298E-6</c:v>
                </c:pt>
                <c:pt idx="102">
                  <c:v>-6.3520326757343E-6</c:v>
                </c:pt>
                <c:pt idx="103">
                  <c:v>-7.3411548731925596E-6</c:v>
                </c:pt>
                <c:pt idx="104">
                  <c:v>-8.2834018768450295E-6</c:v>
                </c:pt>
                <c:pt idx="105">
                  <c:v>-9.1650948702755804E-6</c:v>
                </c:pt>
                <c:pt idx="106">
                  <c:v>-1.0011551845161099E-5</c:v>
                </c:pt>
                <c:pt idx="107">
                  <c:v>-1.0823793385593799E-5</c:v>
                </c:pt>
                <c:pt idx="108">
                  <c:v>-1.1567842951721499E-5</c:v>
                </c:pt>
                <c:pt idx="109">
                  <c:v>-1.2297199780857501E-5</c:v>
                </c:pt>
                <c:pt idx="110">
                  <c:v>-1.29791017875312E-5</c:v>
                </c:pt>
                <c:pt idx="111">
                  <c:v>-1.36445523254391E-5</c:v>
                </c:pt>
                <c:pt idx="112">
                  <c:v>-1.42622931943131E-5</c:v>
                </c:pt>
                <c:pt idx="113">
                  <c:v>-1.4850870083899999E-5</c:v>
                </c:pt>
                <c:pt idx="114">
                  <c:v>-1.5411240513508702E-5</c:v>
                </c:pt>
                <c:pt idx="115">
                  <c:v>-1.59656316266638E-5</c:v>
                </c:pt>
                <c:pt idx="116">
                  <c:v>-1.64733780889801E-5</c:v>
                </c:pt>
                <c:pt idx="117">
                  <c:v>-1.6953186209322499E-5</c:v>
                </c:pt>
                <c:pt idx="118">
                  <c:v>-1.7423152388613198E-5</c:v>
                </c:pt>
                <c:pt idx="119">
                  <c:v>-1.7871424929651499E-5</c:v>
                </c:pt>
                <c:pt idx="120">
                  <c:v>-1.8301030356041001E-5</c:v>
                </c:pt>
                <c:pt idx="121">
                  <c:v>-1.8695246340098402E-5</c:v>
                </c:pt>
                <c:pt idx="122">
                  <c:v>-1.9089530270504701E-5</c:v>
                </c:pt>
                <c:pt idx="123">
                  <c:v>-1.94584992730309E-5</c:v>
                </c:pt>
                <c:pt idx="124">
                  <c:v>-1.9800366973587999E-5</c:v>
                </c:pt>
                <c:pt idx="125">
                  <c:v>-2.0163421061290899E-5</c:v>
                </c:pt>
                <c:pt idx="126">
                  <c:v>-2.04924936783799E-5</c:v>
                </c:pt>
                <c:pt idx="127">
                  <c:v>-2.0801201010737399E-5</c:v>
                </c:pt>
                <c:pt idx="128">
                  <c:v>-2.1095587137950401E-5</c:v>
                </c:pt>
                <c:pt idx="129">
                  <c:v>-2.1386971403580799E-5</c:v>
                </c:pt>
                <c:pt idx="130">
                  <c:v>-2.16494233735692E-5</c:v>
                </c:pt>
                <c:pt idx="131">
                  <c:v>-2.1896046172274702E-5</c:v>
                </c:pt>
                <c:pt idx="132">
                  <c:v>-2.2154026635366101E-5</c:v>
                </c:pt>
                <c:pt idx="133">
                  <c:v>-2.23740729572781E-5</c:v>
                </c:pt>
                <c:pt idx="134">
                  <c:v>-2.26048028132125E-5</c:v>
                </c:pt>
                <c:pt idx="135">
                  <c:v>-2.2830885641357499E-5</c:v>
                </c:pt>
                <c:pt idx="136">
                  <c:v>-2.3029576076540599E-5</c:v>
                </c:pt>
                <c:pt idx="137">
                  <c:v>-2.3215128273271E-5</c:v>
                </c:pt>
                <c:pt idx="138">
                  <c:v>-2.34084305812531E-5</c:v>
                </c:pt>
                <c:pt idx="139">
                  <c:v>-2.3595554163411201E-5</c:v>
                </c:pt>
                <c:pt idx="140">
                  <c:v>-2.3762287431755701E-5</c:v>
                </c:pt>
                <c:pt idx="141">
                  <c:v>-2.3941612123758599E-5</c:v>
                </c:pt>
                <c:pt idx="142">
                  <c:v>-2.4084181208155E-5</c:v>
                </c:pt>
                <c:pt idx="143">
                  <c:v>-2.42354595871668E-5</c:v>
                </c:pt>
                <c:pt idx="144">
                  <c:v>-2.4391356504191E-5</c:v>
                </c:pt>
                <c:pt idx="145">
                  <c:v>-2.4515472058355799E-5</c:v>
                </c:pt>
                <c:pt idx="146">
                  <c:v>-2.4654252898179701E-5</c:v>
                </c:pt>
                <c:pt idx="147">
                  <c:v>-2.47793469413554E-5</c:v>
                </c:pt>
                <c:pt idx="148">
                  <c:v>-2.4897308805229301E-5</c:v>
                </c:pt>
                <c:pt idx="149">
                  <c:v>-2.5003685726522E-5</c:v>
                </c:pt>
                <c:pt idx="150">
                  <c:v>-2.51111722421242E-5</c:v>
                </c:pt>
                <c:pt idx="151">
                  <c:v>-2.5213486643591199E-5</c:v>
                </c:pt>
                <c:pt idx="152">
                  <c:v>-2.53153104161418E-5</c:v>
                </c:pt>
                <c:pt idx="153">
                  <c:v>-2.54130346811115E-5</c:v>
                </c:pt>
                <c:pt idx="154">
                  <c:v>-2.5492425802831101E-5</c:v>
                </c:pt>
                <c:pt idx="155">
                  <c:v>-2.5583609477768E-5</c:v>
                </c:pt>
                <c:pt idx="156">
                  <c:v>-2.5661110903871201E-5</c:v>
                </c:pt>
                <c:pt idx="157">
                  <c:v>-2.572919909843E-5</c:v>
                </c:pt>
                <c:pt idx="158">
                  <c:v>-2.5807404190508502E-5</c:v>
                </c:pt>
                <c:pt idx="159">
                  <c:v>-2.5866220673123799E-5</c:v>
                </c:pt>
                <c:pt idx="160">
                  <c:v>-2.5947309236817601E-5</c:v>
                </c:pt>
                <c:pt idx="161">
                  <c:v>-2.5995036682052999E-5</c:v>
                </c:pt>
                <c:pt idx="162">
                  <c:v>-2.6056712308676201E-5</c:v>
                </c:pt>
                <c:pt idx="163">
                  <c:v>-2.61112819554762E-5</c:v>
                </c:pt>
                <c:pt idx="164">
                  <c:v>-2.6160234752670899E-5</c:v>
                </c:pt>
                <c:pt idx="165">
                  <c:v>-2.6214642849675602E-5</c:v>
                </c:pt>
                <c:pt idx="166">
                  <c:v>-2.6262145513843098E-5</c:v>
                </c:pt>
                <c:pt idx="167">
                  <c:v>-2.6296370303656001E-5</c:v>
                </c:pt>
                <c:pt idx="168">
                  <c:v>-2.6342898445420399E-5</c:v>
                </c:pt>
                <c:pt idx="169">
                  <c:v>-2.6371918171776499E-5</c:v>
                </c:pt>
                <c:pt idx="170">
                  <c:v>-2.6418961106682399E-5</c:v>
                </c:pt>
                <c:pt idx="171">
                  <c:v>-2.6447240331563301E-5</c:v>
                </c:pt>
                <c:pt idx="172">
                  <c:v>-2.6478590096431401E-5</c:v>
                </c:pt>
                <c:pt idx="173">
                  <c:v>-2.65136838230383E-5</c:v>
                </c:pt>
                <c:pt idx="174">
                  <c:v>-2.65342575342408E-5</c:v>
                </c:pt>
                <c:pt idx="175">
                  <c:v>-2.6567535099611602E-5</c:v>
                </c:pt>
                <c:pt idx="176">
                  <c:v>-2.6590113121741E-5</c:v>
                </c:pt>
                <c:pt idx="177">
                  <c:v>-2.66150698534336E-5</c:v>
                </c:pt>
                <c:pt idx="178">
                  <c:v>-2.6627424044681101E-5</c:v>
                </c:pt>
                <c:pt idx="179">
                  <c:v>-2.66490236855972E-5</c:v>
                </c:pt>
                <c:pt idx="180">
                  <c:v>-2.66582102291139E-5</c:v>
                </c:pt>
                <c:pt idx="181">
                  <c:v>-2.6663327986331002E-5</c:v>
                </c:pt>
                <c:pt idx="182">
                  <c:v>-2.66852421763695E-5</c:v>
                </c:pt>
                <c:pt idx="183">
                  <c:v>-2.6681936927450599E-5</c:v>
                </c:pt>
                <c:pt idx="184">
                  <c:v>-2.66945601724999E-5</c:v>
                </c:pt>
                <c:pt idx="185">
                  <c:v>-2.66940123198782E-5</c:v>
                </c:pt>
                <c:pt idx="186">
                  <c:v>-2.66908535387741E-5</c:v>
                </c:pt>
                <c:pt idx="187">
                  <c:v>-2.6694931309058899E-5</c:v>
                </c:pt>
                <c:pt idx="188">
                  <c:v>-2.6670784066565899E-5</c:v>
                </c:pt>
                <c:pt idx="189">
                  <c:v>-2.6692628412659299E-5</c:v>
                </c:pt>
                <c:pt idx="190">
                  <c:v>-2.66899548338567E-5</c:v>
                </c:pt>
                <c:pt idx="191">
                  <c:v>-2.66758072085498E-5</c:v>
                </c:pt>
                <c:pt idx="192">
                  <c:v>-2.66860659320756E-5</c:v>
                </c:pt>
                <c:pt idx="193">
                  <c:v>-2.6674854738629401E-5</c:v>
                </c:pt>
                <c:pt idx="194">
                  <c:v>-2.6652859495828501E-5</c:v>
                </c:pt>
                <c:pt idx="195">
                  <c:v>-2.6636744918162101E-5</c:v>
                </c:pt>
                <c:pt idx="196">
                  <c:v>-2.66370164728434E-5</c:v>
                </c:pt>
                <c:pt idx="197">
                  <c:v>-2.66125408718375E-5</c:v>
                </c:pt>
                <c:pt idx="198">
                  <c:v>-2.66034948175584E-5</c:v>
                </c:pt>
                <c:pt idx="199">
                  <c:v>-2.6574764221009398E-5</c:v>
                </c:pt>
                <c:pt idx="200">
                  <c:v>-2.65688791281081E-5</c:v>
                </c:pt>
                <c:pt idx="201">
                  <c:v>-2.6548665988632099E-5</c:v>
                </c:pt>
                <c:pt idx="202">
                  <c:v>-2.6528341244516901E-5</c:v>
                </c:pt>
                <c:pt idx="203">
                  <c:v>-2.64972348565331E-5</c:v>
                </c:pt>
                <c:pt idx="204">
                  <c:v>-2.6480946729388099E-5</c:v>
                </c:pt>
                <c:pt idx="205">
                  <c:v>-2.6456107132791999E-5</c:v>
                </c:pt>
                <c:pt idx="206">
                  <c:v>-2.6423519092612601E-5</c:v>
                </c:pt>
                <c:pt idx="207">
                  <c:v>-2.64015667370574E-5</c:v>
                </c:pt>
                <c:pt idx="208">
                  <c:v>-2.6370872882414701E-5</c:v>
                </c:pt>
                <c:pt idx="209">
                  <c:v>-2.6338031257762699E-5</c:v>
                </c:pt>
                <c:pt idx="210">
                  <c:v>-2.6319610263559701E-5</c:v>
                </c:pt>
                <c:pt idx="211">
                  <c:v>-2.6281374472208801E-5</c:v>
                </c:pt>
                <c:pt idx="212">
                  <c:v>-2.6250666748369299E-5</c:v>
                </c:pt>
                <c:pt idx="213">
                  <c:v>-2.6207190785764901E-5</c:v>
                </c:pt>
                <c:pt idx="214">
                  <c:v>-2.6168282919758599E-5</c:v>
                </c:pt>
                <c:pt idx="215">
                  <c:v>-2.6127017449745E-5</c:v>
                </c:pt>
                <c:pt idx="216">
                  <c:v>-2.60878499067233E-5</c:v>
                </c:pt>
                <c:pt idx="217">
                  <c:v>-2.6043671130815701E-5</c:v>
                </c:pt>
                <c:pt idx="218">
                  <c:v>-2.6008328400168701E-5</c:v>
                </c:pt>
                <c:pt idx="219">
                  <c:v>-2.59730859872604E-5</c:v>
                </c:pt>
                <c:pt idx="220">
                  <c:v>-2.5921881572293801E-5</c:v>
                </c:pt>
                <c:pt idx="221">
                  <c:v>-2.5875663032430898E-5</c:v>
                </c:pt>
                <c:pt idx="222">
                  <c:v>-2.58288561146087E-5</c:v>
                </c:pt>
                <c:pt idx="223">
                  <c:v>-2.57704888809475E-5</c:v>
                </c:pt>
                <c:pt idx="224">
                  <c:v>-2.5722119008458099E-5</c:v>
                </c:pt>
                <c:pt idx="225">
                  <c:v>-2.5673940587669098E-5</c:v>
                </c:pt>
                <c:pt idx="226">
                  <c:v>-2.5612583497465899E-5</c:v>
                </c:pt>
                <c:pt idx="227">
                  <c:v>-2.5566369381989601E-5</c:v>
                </c:pt>
                <c:pt idx="228">
                  <c:v>-2.54967858737858E-5</c:v>
                </c:pt>
                <c:pt idx="229">
                  <c:v>-2.5430727831343401E-5</c:v>
                </c:pt>
                <c:pt idx="230">
                  <c:v>-2.5365217065673401E-5</c:v>
                </c:pt>
                <c:pt idx="231">
                  <c:v>-2.52901812325615E-5</c:v>
                </c:pt>
                <c:pt idx="232">
                  <c:v>-2.52237792250127E-5</c:v>
                </c:pt>
                <c:pt idx="233">
                  <c:v>-2.51740818171727E-5</c:v>
                </c:pt>
                <c:pt idx="234">
                  <c:v>-2.5055098852851801E-5</c:v>
                </c:pt>
                <c:pt idx="235">
                  <c:v>-2.48813051065936E-5</c:v>
                </c:pt>
                <c:pt idx="236">
                  <c:v>-2.4802233007725799E-5</c:v>
                </c:pt>
                <c:pt idx="237">
                  <c:v>-2.47191546536435E-5</c:v>
                </c:pt>
                <c:pt idx="238">
                  <c:v>-2.4637720116240501E-5</c:v>
                </c:pt>
                <c:pt idx="239">
                  <c:v>-2.4557083178901899E-5</c:v>
                </c:pt>
                <c:pt idx="240">
                  <c:v>-2.4458852881798899E-5</c:v>
                </c:pt>
                <c:pt idx="241">
                  <c:v>-2.4381259939002901E-5</c:v>
                </c:pt>
                <c:pt idx="242">
                  <c:v>-2.4276735888078199E-5</c:v>
                </c:pt>
                <c:pt idx="243">
                  <c:v>-2.41877614531468E-5</c:v>
                </c:pt>
                <c:pt idx="244">
                  <c:v>-2.4091508103716901E-5</c:v>
                </c:pt>
                <c:pt idx="245">
                  <c:v>-2.40066753633041E-5</c:v>
                </c:pt>
                <c:pt idx="246">
                  <c:v>-2.3890921371813101E-5</c:v>
                </c:pt>
                <c:pt idx="247">
                  <c:v>-2.3800090791313299E-5</c:v>
                </c:pt>
                <c:pt idx="248">
                  <c:v>-2.36938128943362E-5</c:v>
                </c:pt>
                <c:pt idx="249">
                  <c:v>-2.3587417881989801E-5</c:v>
                </c:pt>
                <c:pt idx="250">
                  <c:v>-2.3480213228463802E-5</c:v>
                </c:pt>
                <c:pt idx="251">
                  <c:v>-2.33645291318456E-5</c:v>
                </c:pt>
                <c:pt idx="252">
                  <c:v>-2.3246433853218299E-5</c:v>
                </c:pt>
                <c:pt idx="253">
                  <c:v>-2.3140051917842901E-5</c:v>
                </c:pt>
                <c:pt idx="254">
                  <c:v>-2.2998702776734599E-5</c:v>
                </c:pt>
                <c:pt idx="255">
                  <c:v>-2.28989866808121E-5</c:v>
                </c:pt>
                <c:pt idx="256">
                  <c:v>-2.2766539067608899E-5</c:v>
                </c:pt>
                <c:pt idx="257">
                  <c:v>-2.26370848893E-5</c:v>
                </c:pt>
                <c:pt idx="258">
                  <c:v>-2.2509397458974699E-5</c:v>
                </c:pt>
                <c:pt idx="259">
                  <c:v>-2.2364127395975199E-5</c:v>
                </c:pt>
                <c:pt idx="260">
                  <c:v>-2.2229766991736399E-5</c:v>
                </c:pt>
                <c:pt idx="261">
                  <c:v>-2.21018061426702E-5</c:v>
                </c:pt>
                <c:pt idx="262">
                  <c:v>-2.1933959945155898E-5</c:v>
                </c:pt>
                <c:pt idx="263">
                  <c:v>-2.1788766064008698E-5</c:v>
                </c:pt>
                <c:pt idx="264">
                  <c:v>-2.16588342863291E-5</c:v>
                </c:pt>
                <c:pt idx="265">
                  <c:v>-2.14845802451906E-5</c:v>
                </c:pt>
                <c:pt idx="266">
                  <c:v>-2.1344153282269799E-5</c:v>
                </c:pt>
                <c:pt idx="267">
                  <c:v>-2.11587105735058E-5</c:v>
                </c:pt>
                <c:pt idx="268">
                  <c:v>-2.1014046328982499E-5</c:v>
                </c:pt>
                <c:pt idx="269">
                  <c:v>-2.08370908443248E-5</c:v>
                </c:pt>
                <c:pt idx="270">
                  <c:v>-2.0630596094230001E-5</c:v>
                </c:pt>
                <c:pt idx="271">
                  <c:v>-2.0449557064688899E-5</c:v>
                </c:pt>
                <c:pt idx="272">
                  <c:v>-2.0258467869999899E-5</c:v>
                </c:pt>
                <c:pt idx="273">
                  <c:v>-2.0057513779876399E-5</c:v>
                </c:pt>
                <c:pt idx="274">
                  <c:v>-1.9852775287430001E-5</c:v>
                </c:pt>
                <c:pt idx="275">
                  <c:v>-1.9634570615927598E-5</c:v>
                </c:pt>
                <c:pt idx="276">
                  <c:v>-1.9435045307688099E-5</c:v>
                </c:pt>
                <c:pt idx="277">
                  <c:v>-1.9222539190885001E-5</c:v>
                </c:pt>
                <c:pt idx="278">
                  <c:v>-1.90100983327078E-5</c:v>
                </c:pt>
                <c:pt idx="279">
                  <c:v>-1.8788189939057999E-5</c:v>
                </c:pt>
                <c:pt idx="280">
                  <c:v>-1.8549518484387001E-5</c:v>
                </c:pt>
                <c:pt idx="281">
                  <c:v>-1.8336234494467401E-5</c:v>
                </c:pt>
                <c:pt idx="282">
                  <c:v>-1.80830483818501E-5</c:v>
                </c:pt>
                <c:pt idx="283">
                  <c:v>-1.7843140945555701E-5</c:v>
                </c:pt>
                <c:pt idx="284">
                  <c:v>-1.75906663612468E-5</c:v>
                </c:pt>
                <c:pt idx="285">
                  <c:v>-1.7343838854527101E-5</c:v>
                </c:pt>
                <c:pt idx="286">
                  <c:v>-1.7070102977529899E-5</c:v>
                </c:pt>
                <c:pt idx="287">
                  <c:v>-1.67973613453041E-5</c:v>
                </c:pt>
                <c:pt idx="288">
                  <c:v>-1.6508451909583199E-5</c:v>
                </c:pt>
                <c:pt idx="289">
                  <c:v>-1.6222629158481002E-5</c:v>
                </c:pt>
                <c:pt idx="290">
                  <c:v>-1.5914409463959999E-5</c:v>
                </c:pt>
                <c:pt idx="291">
                  <c:v>-1.5599893393706501E-5</c:v>
                </c:pt>
                <c:pt idx="292">
                  <c:v>-1.49898504242348E-5</c:v>
                </c:pt>
                <c:pt idx="293">
                  <c:v>-1.42517726861652E-5</c:v>
                </c:pt>
                <c:pt idx="294">
                  <c:v>-1.38753625250539E-5</c:v>
                </c:pt>
                <c:pt idx="295">
                  <c:v>-1.35060866731197E-5</c:v>
                </c:pt>
                <c:pt idx="296">
                  <c:v>-1.31137528132383E-5</c:v>
                </c:pt>
                <c:pt idx="297">
                  <c:v>-1.2712871077160401E-5</c:v>
                </c:pt>
                <c:pt idx="298">
                  <c:v>-1.22982130422073E-5</c:v>
                </c:pt>
                <c:pt idx="299">
                  <c:v>-1.18733071251644E-5</c:v>
                </c:pt>
                <c:pt idx="300">
                  <c:v>-1.1419985309290199E-5</c:v>
                </c:pt>
                <c:pt idx="301">
                  <c:v>-1.0972039636661801E-5</c:v>
                </c:pt>
                <c:pt idx="302">
                  <c:v>-1.05040730226318E-5</c:v>
                </c:pt>
                <c:pt idx="303">
                  <c:v>-9.9995580584584007E-6</c:v>
                </c:pt>
                <c:pt idx="304">
                  <c:v>-9.48602076650151E-6</c:v>
                </c:pt>
                <c:pt idx="305">
                  <c:v>-8.9585602181528695E-6</c:v>
                </c:pt>
                <c:pt idx="306">
                  <c:v>-8.4115048150896E-6</c:v>
                </c:pt>
                <c:pt idx="307">
                  <c:v>-7.8266189258973794E-6</c:v>
                </c:pt>
                <c:pt idx="308">
                  <c:v>-7.2329399346035898E-6</c:v>
                </c:pt>
                <c:pt idx="309">
                  <c:v>-6.6053004055246003E-6</c:v>
                </c:pt>
                <c:pt idx="310">
                  <c:v>-5.9615068750404103E-6</c:v>
                </c:pt>
                <c:pt idx="311">
                  <c:v>-5.2790608003967698E-6</c:v>
                </c:pt>
                <c:pt idx="312">
                  <c:v>-4.5721710460946901E-6</c:v>
                </c:pt>
                <c:pt idx="313">
                  <c:v>-3.8249147243638202E-6</c:v>
                </c:pt>
                <c:pt idx="314">
                  <c:v>-3.0292061905993901E-6</c:v>
                </c:pt>
                <c:pt idx="315">
                  <c:v>-2.2157890712589002E-6</c:v>
                </c:pt>
                <c:pt idx="316">
                  <c:v>-1.3640918017608899E-6</c:v>
                </c:pt>
                <c:pt idx="317">
                  <c:v>-4.5693258527257701E-7</c:v>
                </c:pt>
                <c:pt idx="318">
                  <c:v>4.8957998581994798E-7</c:v>
                </c:pt>
                <c:pt idx="319">
                  <c:v>1.4546164607238801E-6</c:v>
                </c:pt>
                <c:pt idx="320">
                  <c:v>2.4966371286953598E-6</c:v>
                </c:pt>
                <c:pt idx="321">
                  <c:v>3.6111865117716599E-6</c:v>
                </c:pt>
                <c:pt idx="322">
                  <c:v>4.7792881272127704E-6</c:v>
                </c:pt>
                <c:pt idx="323">
                  <c:v>6.0420035678282303E-6</c:v>
                </c:pt>
                <c:pt idx="324">
                  <c:v>7.3443408885399499E-6</c:v>
                </c:pt>
                <c:pt idx="325">
                  <c:v>8.7702232424931008E-6</c:v>
                </c:pt>
                <c:pt idx="326">
                  <c:v>1.0277816842704399E-5</c:v>
                </c:pt>
                <c:pt idx="327">
                  <c:v>1.18894271500643E-5</c:v>
                </c:pt>
                <c:pt idx="328">
                  <c:v>1.3617496708490601E-5</c:v>
                </c:pt>
                <c:pt idx="329">
                  <c:v>1.54921670485988E-5</c:v>
                </c:pt>
                <c:pt idx="330">
                  <c:v>1.7524812823701901E-5</c:v>
                </c:pt>
                <c:pt idx="331">
                  <c:v>1.9734738444304E-5</c:v>
                </c:pt>
                <c:pt idx="332">
                  <c:v>2.2121530523556601E-5</c:v>
                </c:pt>
                <c:pt idx="333">
                  <c:v>2.4700928700758701E-5</c:v>
                </c:pt>
                <c:pt idx="334">
                  <c:v>2.7494869857970699E-5</c:v>
                </c:pt>
                <c:pt idx="335">
                  <c:v>3.0561743760209001E-5</c:v>
                </c:pt>
                <c:pt idx="336">
                  <c:v>3.3959696361814401E-5</c:v>
                </c:pt>
                <c:pt idx="337">
                  <c:v>3.7733503108934402E-5</c:v>
                </c:pt>
                <c:pt idx="338">
                  <c:v>4.1935699784802903E-5</c:v>
                </c:pt>
                <c:pt idx="339">
                  <c:v>4.6653295293049197E-5</c:v>
                </c:pt>
                <c:pt idx="340">
                  <c:v>5.3646458580621401E-5</c:v>
                </c:pt>
                <c:pt idx="341">
                  <c:v>6.09103093829944E-5</c:v>
                </c:pt>
                <c:pt idx="342">
                  <c:v>6.9186502867158299E-5</c:v>
                </c:pt>
                <c:pt idx="343">
                  <c:v>7.8852502408904704E-5</c:v>
                </c:pt>
                <c:pt idx="344">
                  <c:v>9.0861765096349797E-5</c:v>
                </c:pt>
                <c:pt idx="345">
                  <c:v>1.03650956622884E-4</c:v>
                </c:pt>
                <c:pt idx="346">
                  <c:v>1.06733206834394E-4</c:v>
                </c:pt>
                <c:pt idx="347">
                  <c:v>1.06783920357975E-4</c:v>
                </c:pt>
                <c:pt idx="348">
                  <c:v>1.06786433672725E-4</c:v>
                </c:pt>
                <c:pt idx="349">
                  <c:v>1.0680042894060901E-4</c:v>
                </c:pt>
                <c:pt idx="350">
                  <c:v>1.0034617441818599E-4</c:v>
                </c:pt>
                <c:pt idx="351">
                  <c:v>8.8262390159198599E-5</c:v>
                </c:pt>
                <c:pt idx="352">
                  <c:v>7.8115529416065098E-5</c:v>
                </c:pt>
                <c:pt idx="353">
                  <c:v>6.9606927476292894E-5</c:v>
                </c:pt>
                <c:pt idx="354">
                  <c:v>6.2271757299253106E-5</c:v>
                </c:pt>
                <c:pt idx="355">
                  <c:v>5.5871080717478302E-5</c:v>
                </c:pt>
                <c:pt idx="356">
                  <c:v>5.0258940448282E-5</c:v>
                </c:pt>
                <c:pt idx="357">
                  <c:v>4.5292338618905098E-5</c:v>
                </c:pt>
                <c:pt idx="358">
                  <c:v>4.0913245792730901E-5</c:v>
                </c:pt>
                <c:pt idx="359">
                  <c:v>3.6972969427917103E-5</c:v>
                </c:pt>
                <c:pt idx="360">
                  <c:v>3.3426956881259302E-5</c:v>
                </c:pt>
                <c:pt idx="361">
                  <c:v>3.0229061717975001E-5</c:v>
                </c:pt>
                <c:pt idx="362">
                  <c:v>2.7315862964658E-5</c:v>
                </c:pt>
                <c:pt idx="363">
                  <c:v>2.4545871966994201E-5</c:v>
                </c:pt>
                <c:pt idx="364">
                  <c:v>2.1696899181514999E-5</c:v>
                </c:pt>
                <c:pt idx="365">
                  <c:v>1.94159836230085E-5</c:v>
                </c:pt>
                <c:pt idx="366">
                  <c:v>1.7319060351879301E-5</c:v>
                </c:pt>
                <c:pt idx="367">
                  <c:v>1.5401530629861001E-5</c:v>
                </c:pt>
                <c:pt idx="368">
                  <c:v>1.36306701029807E-5</c:v>
                </c:pt>
                <c:pt idx="369">
                  <c:v>1.19808729498863E-5</c:v>
                </c:pt>
                <c:pt idx="370">
                  <c:v>1.0436600115300601E-5</c:v>
                </c:pt>
                <c:pt idx="371">
                  <c:v>8.9936416697419992E-6</c:v>
                </c:pt>
                <c:pt idx="372">
                  <c:v>7.6563558917484996E-6</c:v>
                </c:pt>
                <c:pt idx="373">
                  <c:v>6.3765690615073401E-6</c:v>
                </c:pt>
                <c:pt idx="374">
                  <c:v>5.1763273084677996E-6</c:v>
                </c:pt>
                <c:pt idx="375">
                  <c:v>4.0390767858218303E-6</c:v>
                </c:pt>
                <c:pt idx="376">
                  <c:v>2.9726051931338899E-6</c:v>
                </c:pt>
                <c:pt idx="377">
                  <c:v>1.9515788017112698E-6</c:v>
                </c:pt>
                <c:pt idx="378">
                  <c:v>9.8732732418681404E-7</c:v>
                </c:pt>
                <c:pt idx="379">
                  <c:v>5.7102260764796902E-8</c:v>
                </c:pt>
                <c:pt idx="380">
                  <c:v>-8.0958051577733801E-7</c:v>
                </c:pt>
                <c:pt idx="381">
                  <c:v>-1.64533268502705E-6</c:v>
                </c:pt>
                <c:pt idx="382">
                  <c:v>-2.4169211649516599E-6</c:v>
                </c:pt>
                <c:pt idx="383">
                  <c:v>-3.1962428918280601E-6</c:v>
                </c:pt>
                <c:pt idx="384">
                  <c:v>-3.92922326379766E-6</c:v>
                </c:pt>
                <c:pt idx="385">
                  <c:v>-4.6404443114160897E-6</c:v>
                </c:pt>
                <c:pt idx="386">
                  <c:v>-5.3215573755572698E-6</c:v>
                </c:pt>
                <c:pt idx="387">
                  <c:v>-5.9686911496022702E-6</c:v>
                </c:pt>
                <c:pt idx="388">
                  <c:v>-6.5848485212257302E-6</c:v>
                </c:pt>
                <c:pt idx="389">
                  <c:v>-7.1995708321886204E-6</c:v>
                </c:pt>
                <c:pt idx="390">
                  <c:v>-7.7767913639488293E-6</c:v>
                </c:pt>
                <c:pt idx="391">
                  <c:v>-8.3289388143387001E-6</c:v>
                </c:pt>
                <c:pt idx="392">
                  <c:v>-8.8763086797995295E-6</c:v>
                </c:pt>
                <c:pt idx="393">
                  <c:v>-9.3868488009512795E-6</c:v>
                </c:pt>
                <c:pt idx="394">
                  <c:v>-9.8820646399658394E-6</c:v>
                </c:pt>
                <c:pt idx="395">
                  <c:v>-1.0357075317648E-5</c:v>
                </c:pt>
                <c:pt idx="396">
                  <c:v>-1.0816435339204401E-5</c:v>
                </c:pt>
                <c:pt idx="397">
                  <c:v>-1.1266140893794001E-5</c:v>
                </c:pt>
                <c:pt idx="398">
                  <c:v>-1.16882522096852E-5</c:v>
                </c:pt>
                <c:pt idx="399">
                  <c:v>-1.20940653527993E-5</c:v>
                </c:pt>
                <c:pt idx="400">
                  <c:v>-1.2489043344383601E-5</c:v>
                </c:pt>
                <c:pt idx="401">
                  <c:v>-1.28575193584155E-5</c:v>
                </c:pt>
                <c:pt idx="402">
                  <c:v>-1.32356275893133E-5</c:v>
                </c:pt>
                <c:pt idx="403">
                  <c:v>-1.3599696717878301E-5</c:v>
                </c:pt>
                <c:pt idx="404">
                  <c:v>-1.39384737840756E-5</c:v>
                </c:pt>
                <c:pt idx="405">
                  <c:v>-1.4277973274523399E-5</c:v>
                </c:pt>
                <c:pt idx="406">
                  <c:v>-1.4619199040274E-5</c:v>
                </c:pt>
                <c:pt idx="407">
                  <c:v>-1.49415279612834E-5</c:v>
                </c:pt>
                <c:pt idx="408">
                  <c:v>-1.5278803709713001E-5</c:v>
                </c:pt>
                <c:pt idx="409">
                  <c:v>-1.5606114430850001E-5</c:v>
                </c:pt>
                <c:pt idx="410">
                  <c:v>-1.5921707894773201E-5</c:v>
                </c:pt>
                <c:pt idx="411">
                  <c:v>-1.6247415773745699E-5</c:v>
                </c:pt>
                <c:pt idx="412">
                  <c:v>-1.6546884821262399E-5</c:v>
                </c:pt>
                <c:pt idx="413">
                  <c:v>-1.68388684348663E-5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F3-4223-A4DE-B3FE6CE9A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315968"/>
        <c:axId val="384316360"/>
      </c:lineChart>
      <c:catAx>
        <c:axId val="38431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4316360"/>
        <c:crosses val="autoZero"/>
        <c:auto val="1"/>
        <c:lblAlgn val="ctr"/>
        <c:lblOffset val="100"/>
        <c:noMultiLvlLbl val="0"/>
      </c:catAx>
      <c:valAx>
        <c:axId val="38431636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84315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6514737505861"/>
          <c:y val="0.2325391849529781"/>
          <c:w val="0.81897686300506067"/>
          <c:h val="0.62201713030385308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90027647981374"/>
                  <c:y val="3.078369905956112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Sheet3!$B$3:$B$1028</c:f>
              <c:numCache>
                <c:formatCode>General</c:formatCode>
                <c:ptCount val="1026"/>
                <c:pt idx="233">
                  <c:v>250.688064575195</c:v>
                </c:pt>
                <c:pt idx="234">
                  <c:v>249.87776947021499</c:v>
                </c:pt>
                <c:pt idx="235">
                  <c:v>249.05381011962899</c:v>
                </c:pt>
                <c:pt idx="236">
                  <c:v>248.226150512695</c:v>
                </c:pt>
                <c:pt idx="237">
                  <c:v>247.414024353027</c:v>
                </c:pt>
                <c:pt idx="238">
                  <c:v>246.54132080078099</c:v>
                </c:pt>
                <c:pt idx="239">
                  <c:v>245.69349670410199</c:v>
                </c:pt>
                <c:pt idx="240">
                  <c:v>244.89366149902301</c:v>
                </c:pt>
                <c:pt idx="241">
                  <c:v>244.07586669921901</c:v>
                </c:pt>
                <c:pt idx="242">
                  <c:v>243.219917297363</c:v>
                </c:pt>
                <c:pt idx="243">
                  <c:v>242.38922119140599</c:v>
                </c:pt>
                <c:pt idx="244">
                  <c:v>241.55632781982399</c:v>
                </c:pt>
                <c:pt idx="245">
                  <c:v>240.71648406982399</c:v>
                </c:pt>
                <c:pt idx="246">
                  <c:v>239.87411499023401</c:v>
                </c:pt>
                <c:pt idx="247">
                  <c:v>239.04385375976599</c:v>
                </c:pt>
                <c:pt idx="248">
                  <c:v>238.22856140136699</c:v>
                </c:pt>
                <c:pt idx="249">
                  <c:v>237.396675109863</c:v>
                </c:pt>
                <c:pt idx="250">
                  <c:v>236.56845092773401</c:v>
                </c:pt>
                <c:pt idx="251">
                  <c:v>235.74002075195301</c:v>
                </c:pt>
                <c:pt idx="252">
                  <c:v>234.89275360107399</c:v>
                </c:pt>
                <c:pt idx="253">
                  <c:v>234.04190063476599</c:v>
                </c:pt>
                <c:pt idx="254">
                  <c:v>233.18881988525399</c:v>
                </c:pt>
                <c:pt idx="255">
                  <c:v>232.34122467041001</c:v>
                </c:pt>
                <c:pt idx="256">
                  <c:v>231.542724609375</c:v>
                </c:pt>
                <c:pt idx="257">
                  <c:v>230.72796630859401</c:v>
                </c:pt>
                <c:pt idx="258">
                  <c:v>229.87834930419899</c:v>
                </c:pt>
                <c:pt idx="259">
                  <c:v>229.03897094726599</c:v>
                </c:pt>
                <c:pt idx="260">
                  <c:v>228.22512054443399</c:v>
                </c:pt>
                <c:pt idx="261">
                  <c:v>227.38815307617199</c:v>
                </c:pt>
                <c:pt idx="262">
                  <c:v>226.52111816406199</c:v>
                </c:pt>
                <c:pt idx="263">
                  <c:v>225.64196777343801</c:v>
                </c:pt>
                <c:pt idx="264">
                  <c:v>224.81878662109401</c:v>
                </c:pt>
                <c:pt idx="265">
                  <c:v>224.02854919433599</c:v>
                </c:pt>
                <c:pt idx="266">
                  <c:v>223.21160125732399</c:v>
                </c:pt>
                <c:pt idx="267">
                  <c:v>222.42483520507801</c:v>
                </c:pt>
                <c:pt idx="268">
                  <c:v>221.57492828369101</c:v>
                </c:pt>
                <c:pt idx="269">
                  <c:v>220.68332672119101</c:v>
                </c:pt>
                <c:pt idx="270">
                  <c:v>219.86383056640599</c:v>
                </c:pt>
                <c:pt idx="271">
                  <c:v>219.03039550781301</c:v>
                </c:pt>
                <c:pt idx="272">
                  <c:v>218.22743988037101</c:v>
                </c:pt>
                <c:pt idx="273">
                  <c:v>217.40373992919899</c:v>
                </c:pt>
                <c:pt idx="274">
                  <c:v>216.57106781005899</c:v>
                </c:pt>
                <c:pt idx="275">
                  <c:v>215.73537445068399</c:v>
                </c:pt>
                <c:pt idx="276">
                  <c:v>214.88018798828099</c:v>
                </c:pt>
                <c:pt idx="277">
                  <c:v>214.019584655762</c:v>
                </c:pt>
                <c:pt idx="278">
                  <c:v>213.16978454589801</c:v>
                </c:pt>
                <c:pt idx="279">
                  <c:v>212.34053039550801</c:v>
                </c:pt>
                <c:pt idx="280">
                  <c:v>211.52717590332</c:v>
                </c:pt>
                <c:pt idx="281">
                  <c:v>210.74388122558599</c:v>
                </c:pt>
                <c:pt idx="282">
                  <c:v>209.92308044433599</c:v>
                </c:pt>
                <c:pt idx="283">
                  <c:v>209.075248718262</c:v>
                </c:pt>
                <c:pt idx="284">
                  <c:v>208.241096496582</c:v>
                </c:pt>
                <c:pt idx="285">
                  <c:v>207.41255187988301</c:v>
                </c:pt>
                <c:pt idx="286">
                  <c:v>206.56498718261699</c:v>
                </c:pt>
                <c:pt idx="287">
                  <c:v>205.70393371582</c:v>
                </c:pt>
                <c:pt idx="288">
                  <c:v>204.870529174805</c:v>
                </c:pt>
                <c:pt idx="289">
                  <c:v>204.06195068359401</c:v>
                </c:pt>
                <c:pt idx="290">
                  <c:v>203.18284606933599</c:v>
                </c:pt>
                <c:pt idx="291">
                  <c:v>202.37844848632801</c:v>
                </c:pt>
                <c:pt idx="292">
                  <c:v>201.53199005126999</c:v>
                </c:pt>
                <c:pt idx="293">
                  <c:v>200.70127868652301</c:v>
                </c:pt>
                <c:pt idx="294">
                  <c:v>199.87416839599601</c:v>
                </c:pt>
                <c:pt idx="295">
                  <c:v>199.03726196289099</c:v>
                </c:pt>
                <c:pt idx="296">
                  <c:v>198.185829162598</c:v>
                </c:pt>
                <c:pt idx="297">
                  <c:v>197.34637451171901</c:v>
                </c:pt>
                <c:pt idx="298">
                  <c:v>196.55638885498001</c:v>
                </c:pt>
                <c:pt idx="299">
                  <c:v>195.75358581543</c:v>
                </c:pt>
                <c:pt idx="300">
                  <c:v>194.926834106445</c:v>
                </c:pt>
                <c:pt idx="301">
                  <c:v>194.08437347412101</c:v>
                </c:pt>
                <c:pt idx="302">
                  <c:v>193.23217010498001</c:v>
                </c:pt>
                <c:pt idx="303">
                  <c:v>192.39688873291001</c:v>
                </c:pt>
                <c:pt idx="304">
                  <c:v>191.558784484863</c:v>
                </c:pt>
                <c:pt idx="305">
                  <c:v>190.695762634277</c:v>
                </c:pt>
                <c:pt idx="306">
                  <c:v>189.89177703857399</c:v>
                </c:pt>
                <c:pt idx="307">
                  <c:v>189.03549957275399</c:v>
                </c:pt>
                <c:pt idx="308">
                  <c:v>188.22867584228501</c:v>
                </c:pt>
                <c:pt idx="309">
                  <c:v>187.41828918457</c:v>
                </c:pt>
                <c:pt idx="310">
                  <c:v>186.592208862305</c:v>
                </c:pt>
                <c:pt idx="311">
                  <c:v>185.78091430664099</c:v>
                </c:pt>
                <c:pt idx="312">
                  <c:v>184.99910736083999</c:v>
                </c:pt>
                <c:pt idx="313">
                  <c:v>184.18076324462899</c:v>
                </c:pt>
                <c:pt idx="314">
                  <c:v>183.31752777099601</c:v>
                </c:pt>
                <c:pt idx="315">
                  <c:v>182.49729156494101</c:v>
                </c:pt>
                <c:pt idx="316">
                  <c:v>181.68711090087899</c:v>
                </c:pt>
                <c:pt idx="317">
                  <c:v>180.84579467773401</c:v>
                </c:pt>
                <c:pt idx="318">
                  <c:v>180.00012207031301</c:v>
                </c:pt>
                <c:pt idx="319">
                  <c:v>179.13166046142601</c:v>
                </c:pt>
                <c:pt idx="320">
                  <c:v>178.27971649169899</c:v>
                </c:pt>
                <c:pt idx="321">
                  <c:v>177.446212768555</c:v>
                </c:pt>
                <c:pt idx="322">
                  <c:v>176.59303283691401</c:v>
                </c:pt>
                <c:pt idx="323">
                  <c:v>175.776420593262</c:v>
                </c:pt>
                <c:pt idx="324">
                  <c:v>174.94676971435501</c:v>
                </c:pt>
                <c:pt idx="325">
                  <c:v>174.152534484863</c:v>
                </c:pt>
                <c:pt idx="326">
                  <c:v>173.317512512207</c:v>
                </c:pt>
                <c:pt idx="327">
                  <c:v>172.49617767333999</c:v>
                </c:pt>
                <c:pt idx="328">
                  <c:v>171.66144561767601</c:v>
                </c:pt>
                <c:pt idx="329">
                  <c:v>170.81301116943399</c:v>
                </c:pt>
                <c:pt idx="330">
                  <c:v>169.97267150878901</c:v>
                </c:pt>
                <c:pt idx="331">
                  <c:v>169.132759094238</c:v>
                </c:pt>
                <c:pt idx="332">
                  <c:v>168.308540344238</c:v>
                </c:pt>
                <c:pt idx="333">
                  <c:v>167.47602844238301</c:v>
                </c:pt>
                <c:pt idx="334">
                  <c:v>166.62890625</c:v>
                </c:pt>
                <c:pt idx="335">
                  <c:v>165.817588806152</c:v>
                </c:pt>
                <c:pt idx="336">
                  <c:v>164.991287231445</c:v>
                </c:pt>
                <c:pt idx="337">
                  <c:v>164.12868499755899</c:v>
                </c:pt>
                <c:pt idx="338">
                  <c:v>163.271522521973</c:v>
                </c:pt>
                <c:pt idx="339">
                  <c:v>162.47829437255899</c:v>
                </c:pt>
                <c:pt idx="340">
                  <c:v>161.71420288085901</c:v>
                </c:pt>
                <c:pt idx="341">
                  <c:v>160.83820343017601</c:v>
                </c:pt>
                <c:pt idx="342">
                  <c:v>160.00815582275399</c:v>
                </c:pt>
                <c:pt idx="343">
                  <c:v>159.15415954589801</c:v>
                </c:pt>
                <c:pt idx="344">
                  <c:v>158.29801940918</c:v>
                </c:pt>
                <c:pt idx="345">
                  <c:v>157.456016540527</c:v>
                </c:pt>
                <c:pt idx="346">
                  <c:v>156.653038024902</c:v>
                </c:pt>
                <c:pt idx="347">
                  <c:v>155.81864929199199</c:v>
                </c:pt>
                <c:pt idx="348">
                  <c:v>154.94624328613301</c:v>
                </c:pt>
                <c:pt idx="349">
                  <c:v>154.12846374511699</c:v>
                </c:pt>
                <c:pt idx="350">
                  <c:v>153.35102844238301</c:v>
                </c:pt>
                <c:pt idx="351">
                  <c:v>152.514930725098</c:v>
                </c:pt>
                <c:pt idx="352">
                  <c:v>151.66523742675801</c:v>
                </c:pt>
                <c:pt idx="353">
                  <c:v>150.8681640625</c:v>
                </c:pt>
                <c:pt idx="354">
                  <c:v>150.04807281494101</c:v>
                </c:pt>
                <c:pt idx="355">
                  <c:v>149.16159057617199</c:v>
                </c:pt>
                <c:pt idx="356">
                  <c:v>148.28790283203099</c:v>
                </c:pt>
                <c:pt idx="357">
                  <c:v>147.48182678222699</c:v>
                </c:pt>
                <c:pt idx="358">
                  <c:v>146.67678833007801</c:v>
                </c:pt>
                <c:pt idx="359">
                  <c:v>145.83258819580101</c:v>
                </c:pt>
                <c:pt idx="360">
                  <c:v>144.97527313232399</c:v>
                </c:pt>
                <c:pt idx="361">
                  <c:v>144.15769958496099</c:v>
                </c:pt>
                <c:pt idx="362">
                  <c:v>143.32170867919899</c:v>
                </c:pt>
                <c:pt idx="363">
                  <c:v>142.46042633056601</c:v>
                </c:pt>
                <c:pt idx="364">
                  <c:v>141.598426818848</c:v>
                </c:pt>
                <c:pt idx="365">
                  <c:v>140.817626953125</c:v>
                </c:pt>
                <c:pt idx="366">
                  <c:v>139.98023223876999</c:v>
                </c:pt>
                <c:pt idx="367">
                  <c:v>139.18499755859401</c:v>
                </c:pt>
                <c:pt idx="368">
                  <c:v>138.35530090332</c:v>
                </c:pt>
                <c:pt idx="369">
                  <c:v>137.507682800293</c:v>
                </c:pt>
                <c:pt idx="370">
                  <c:v>136.69215393066401</c:v>
                </c:pt>
                <c:pt idx="371">
                  <c:v>135.87007141113301</c:v>
                </c:pt>
                <c:pt idx="372">
                  <c:v>135.03929901123001</c:v>
                </c:pt>
                <c:pt idx="373">
                  <c:v>134.17520141601599</c:v>
                </c:pt>
                <c:pt idx="374">
                  <c:v>133.34803771972699</c:v>
                </c:pt>
                <c:pt idx="375">
                  <c:v>132.52335357666001</c:v>
                </c:pt>
                <c:pt idx="376">
                  <c:v>131.68430328369101</c:v>
                </c:pt>
                <c:pt idx="377">
                  <c:v>130.83478546142601</c:v>
                </c:pt>
                <c:pt idx="378">
                  <c:v>129.98145294189499</c:v>
                </c:pt>
                <c:pt idx="379">
                  <c:v>129.153999328613</c:v>
                </c:pt>
                <c:pt idx="380">
                  <c:v>128.327262878418</c:v>
                </c:pt>
                <c:pt idx="381">
                  <c:v>127.485237121582</c:v>
                </c:pt>
                <c:pt idx="382">
                  <c:v>126.677867889404</c:v>
                </c:pt>
                <c:pt idx="383">
                  <c:v>125.851676940918</c:v>
                </c:pt>
                <c:pt idx="384">
                  <c:v>125.009811401367</c:v>
                </c:pt>
                <c:pt idx="385">
                  <c:v>124.160766601562</c:v>
                </c:pt>
                <c:pt idx="386">
                  <c:v>123.303333282471</c:v>
                </c:pt>
                <c:pt idx="387">
                  <c:v>122.478427886963</c:v>
                </c:pt>
                <c:pt idx="388">
                  <c:v>121.663105010986</c:v>
                </c:pt>
                <c:pt idx="389">
                  <c:v>120.804134368896</c:v>
                </c:pt>
                <c:pt idx="390">
                  <c:v>119.96797561645501</c:v>
                </c:pt>
                <c:pt idx="391">
                  <c:v>119.180843353271</c:v>
                </c:pt>
                <c:pt idx="392">
                  <c:v>118.40763092041</c:v>
                </c:pt>
                <c:pt idx="393">
                  <c:v>117.568321228027</c:v>
                </c:pt>
                <c:pt idx="394">
                  <c:v>116.68658447265599</c:v>
                </c:pt>
                <c:pt idx="395">
                  <c:v>115.866081237793</c:v>
                </c:pt>
                <c:pt idx="396">
                  <c:v>115.049667358398</c:v>
                </c:pt>
                <c:pt idx="397">
                  <c:v>114.183864593506</c:v>
                </c:pt>
                <c:pt idx="398">
                  <c:v>113.335887908936</c:v>
                </c:pt>
                <c:pt idx="399">
                  <c:v>112.52341461181599</c:v>
                </c:pt>
                <c:pt idx="400">
                  <c:v>111.70883178710901</c:v>
                </c:pt>
                <c:pt idx="401">
                  <c:v>110.87018585205099</c:v>
                </c:pt>
                <c:pt idx="402">
                  <c:v>110.023899078369</c:v>
                </c:pt>
                <c:pt idx="403">
                  <c:v>109.177066802979</c:v>
                </c:pt>
                <c:pt idx="404">
                  <c:v>108.368465423584</c:v>
                </c:pt>
                <c:pt idx="405">
                  <c:v>107.5322265625</c:v>
                </c:pt>
                <c:pt idx="406">
                  <c:v>106.678028106689</c:v>
                </c:pt>
                <c:pt idx="407">
                  <c:v>105.806594848633</c:v>
                </c:pt>
                <c:pt idx="408">
                  <c:v>105.009983062744</c:v>
                </c:pt>
                <c:pt idx="409">
                  <c:v>104.216480255127</c:v>
                </c:pt>
                <c:pt idx="410">
                  <c:v>103.388423919678</c:v>
                </c:pt>
                <c:pt idx="411">
                  <c:v>102.565174102783</c:v>
                </c:pt>
                <c:pt idx="412">
                  <c:v>101.704486846924</c:v>
                </c:pt>
                <c:pt idx="413">
                  <c:v>100.856491088867</c:v>
                </c:pt>
                <c:pt idx="414">
                  <c:v>100.045944213867</c:v>
                </c:pt>
                <c:pt idx="415">
                  <c:v>99.236263275146499</c:v>
                </c:pt>
                <c:pt idx="416">
                  <c:v>98.414989471435504</c:v>
                </c:pt>
                <c:pt idx="417">
                  <c:v>97.586563110351605</c:v>
                </c:pt>
                <c:pt idx="418">
                  <c:v>96.747814178466797</c:v>
                </c:pt>
                <c:pt idx="419">
                  <c:v>95.902687072753906</c:v>
                </c:pt>
                <c:pt idx="420">
                  <c:v>95.036109924316406</c:v>
                </c:pt>
                <c:pt idx="421">
                  <c:v>94.190372467041001</c:v>
                </c:pt>
                <c:pt idx="422">
                  <c:v>93.354312896728501</c:v>
                </c:pt>
                <c:pt idx="423">
                  <c:v>92.4947509765625</c:v>
                </c:pt>
                <c:pt idx="424">
                  <c:v>91.650417327880902</c:v>
                </c:pt>
                <c:pt idx="425">
                  <c:v>90.848098754882798</c:v>
                </c:pt>
                <c:pt idx="426">
                  <c:v>90.050590515136705</c:v>
                </c:pt>
                <c:pt idx="427">
                  <c:v>89.229114532470703</c:v>
                </c:pt>
                <c:pt idx="428">
                  <c:v>88.394378662109403</c:v>
                </c:pt>
                <c:pt idx="429">
                  <c:v>87.572494506835895</c:v>
                </c:pt>
                <c:pt idx="430">
                  <c:v>86.748756408691406</c:v>
                </c:pt>
                <c:pt idx="431">
                  <c:v>85.907234191894503</c:v>
                </c:pt>
                <c:pt idx="432">
                  <c:v>85.052062988281307</c:v>
                </c:pt>
                <c:pt idx="433">
                  <c:v>84.203376770019503</c:v>
                </c:pt>
                <c:pt idx="434">
                  <c:v>83.414001464843807</c:v>
                </c:pt>
                <c:pt idx="435">
                  <c:v>82.584705352783203</c:v>
                </c:pt>
                <c:pt idx="436">
                  <c:v>81.701107025146499</c:v>
                </c:pt>
                <c:pt idx="437">
                  <c:v>80.8419380187988</c:v>
                </c:pt>
                <c:pt idx="438">
                  <c:v>80.002990722656307</c:v>
                </c:pt>
                <c:pt idx="439">
                  <c:v>79.1628227233887</c:v>
                </c:pt>
                <c:pt idx="440">
                  <c:v>78.310508728027301</c:v>
                </c:pt>
                <c:pt idx="441">
                  <c:v>77.476203918457003</c:v>
                </c:pt>
                <c:pt idx="442">
                  <c:v>76.655822753906307</c:v>
                </c:pt>
                <c:pt idx="443">
                  <c:v>75.853874206542997</c:v>
                </c:pt>
                <c:pt idx="444">
                  <c:v>75.011310577392607</c:v>
                </c:pt>
                <c:pt idx="445">
                  <c:v>74.145538330078097</c:v>
                </c:pt>
                <c:pt idx="446">
                  <c:v>73.312095642089801</c:v>
                </c:pt>
                <c:pt idx="447">
                  <c:v>72.479240417480497</c:v>
                </c:pt>
                <c:pt idx="448">
                  <c:v>71.626770019531307</c:v>
                </c:pt>
                <c:pt idx="449">
                  <c:v>70.7656059265137</c:v>
                </c:pt>
                <c:pt idx="450">
                  <c:v>69.929977416992202</c:v>
                </c:pt>
                <c:pt idx="451">
                  <c:v>69.110774993896499</c:v>
                </c:pt>
                <c:pt idx="452">
                  <c:v>68.276844024658203</c:v>
                </c:pt>
                <c:pt idx="453">
                  <c:v>67.419193267822294</c:v>
                </c:pt>
                <c:pt idx="454">
                  <c:v>66.593955993652301</c:v>
                </c:pt>
                <c:pt idx="455">
                  <c:v>65.756431579589801</c:v>
                </c:pt>
                <c:pt idx="456">
                  <c:v>64.880538940429702</c:v>
                </c:pt>
                <c:pt idx="457">
                  <c:v>64.020549774169893</c:v>
                </c:pt>
                <c:pt idx="458">
                  <c:v>63.1983127593994</c:v>
                </c:pt>
                <c:pt idx="459">
                  <c:v>62.3706665039063</c:v>
                </c:pt>
                <c:pt idx="460">
                  <c:v>61.5207195281982</c:v>
                </c:pt>
                <c:pt idx="461">
                  <c:v>60.682506561279297</c:v>
                </c:pt>
                <c:pt idx="462">
                  <c:v>59.848518371582003</c:v>
                </c:pt>
                <c:pt idx="463">
                  <c:v>58.995569229125998</c:v>
                </c:pt>
                <c:pt idx="464">
                  <c:v>58.135280609130902</c:v>
                </c:pt>
                <c:pt idx="465">
                  <c:v>57.287408828735401</c:v>
                </c:pt>
                <c:pt idx="466">
                  <c:v>56.435577392578097</c:v>
                </c:pt>
                <c:pt idx="467">
                  <c:v>55.561010360717802</c:v>
                </c:pt>
                <c:pt idx="468">
                  <c:v>54.747566223144503</c:v>
                </c:pt>
                <c:pt idx="469">
                  <c:v>53.960533142089801</c:v>
                </c:pt>
                <c:pt idx="470">
                  <c:v>53.1192951202393</c:v>
                </c:pt>
                <c:pt idx="471">
                  <c:v>52.269084930419901</c:v>
                </c:pt>
                <c:pt idx="472">
                  <c:v>51.415082931518597</c:v>
                </c:pt>
                <c:pt idx="473">
                  <c:v>50.5714817047119</c:v>
                </c:pt>
                <c:pt idx="474">
                  <c:v>49.715494155883803</c:v>
                </c:pt>
                <c:pt idx="475">
                  <c:v>48.847206115722699</c:v>
                </c:pt>
                <c:pt idx="476">
                  <c:v>48.027172088622997</c:v>
                </c:pt>
                <c:pt idx="477">
                  <c:v>47.232240676879897</c:v>
                </c:pt>
                <c:pt idx="478">
                  <c:v>46.396041870117202</c:v>
                </c:pt>
                <c:pt idx="479">
                  <c:v>45.536012649536097</c:v>
                </c:pt>
                <c:pt idx="480">
                  <c:v>44.670694351196303</c:v>
                </c:pt>
                <c:pt idx="481">
                  <c:v>43.831920623779297</c:v>
                </c:pt>
                <c:pt idx="482">
                  <c:v>42.977821350097699</c:v>
                </c:pt>
                <c:pt idx="483">
                  <c:v>42.119493484497099</c:v>
                </c:pt>
                <c:pt idx="484">
                  <c:v>41.309978485107401</c:v>
                </c:pt>
                <c:pt idx="485">
                  <c:v>40.501485824584996</c:v>
                </c:pt>
                <c:pt idx="486">
                  <c:v>39.649330139160199</c:v>
                </c:pt>
                <c:pt idx="487">
                  <c:v>38.814620971679702</c:v>
                </c:pt>
                <c:pt idx="488">
                  <c:v>37.973598480224602</c:v>
                </c:pt>
                <c:pt idx="489">
                  <c:v>37.102079391479499</c:v>
                </c:pt>
                <c:pt idx="490">
                  <c:v>36.2477321624756</c:v>
                </c:pt>
                <c:pt idx="491">
                  <c:v>35.396409988403299</c:v>
                </c:pt>
                <c:pt idx="492">
                  <c:v>34.551797866821303</c:v>
                </c:pt>
                <c:pt idx="493">
                  <c:v>33.743978500366197</c:v>
                </c:pt>
                <c:pt idx="494">
                  <c:v>32.915147781372099</c:v>
                </c:pt>
                <c:pt idx="495">
                  <c:v>32.058965682983398</c:v>
                </c:pt>
                <c:pt idx="496">
                  <c:v>31.224084854126001</c:v>
                </c:pt>
                <c:pt idx="497">
                  <c:v>30.3993883132935</c:v>
                </c:pt>
                <c:pt idx="498">
                  <c:v>29.542147636413599</c:v>
                </c:pt>
                <c:pt idx="499">
                  <c:v>28.697929382324201</c:v>
                </c:pt>
                <c:pt idx="500">
                  <c:v>27.841779708862301</c:v>
                </c:pt>
                <c:pt idx="501">
                  <c:v>27.022190093994102</c:v>
                </c:pt>
                <c:pt idx="502">
                  <c:v>26.205904006958001</c:v>
                </c:pt>
                <c:pt idx="503">
                  <c:v>25.366442680358901</c:v>
                </c:pt>
                <c:pt idx="504">
                  <c:v>24.53928565979</c:v>
                </c:pt>
                <c:pt idx="505">
                  <c:v>23.692740440368699</c:v>
                </c:pt>
                <c:pt idx="506">
                  <c:v>22.8367376327515</c:v>
                </c:pt>
                <c:pt idx="507">
                  <c:v>21.998153686523398</c:v>
                </c:pt>
                <c:pt idx="508">
                  <c:v>21.1574592590332</c:v>
                </c:pt>
                <c:pt idx="509">
                  <c:v>20.306440353393601</c:v>
                </c:pt>
                <c:pt idx="510">
                  <c:v>19.509789466857899</c:v>
                </c:pt>
                <c:pt idx="511">
                  <c:v>18.7192268371582</c:v>
                </c:pt>
                <c:pt idx="512">
                  <c:v>17.8909702301025</c:v>
                </c:pt>
                <c:pt idx="513">
                  <c:v>17.062507629394499</c:v>
                </c:pt>
                <c:pt idx="514">
                  <c:v>16.226511478424101</c:v>
                </c:pt>
                <c:pt idx="515">
                  <c:v>15.4097986221313</c:v>
                </c:pt>
                <c:pt idx="516">
                  <c:v>14.590211868286101</c:v>
                </c:pt>
                <c:pt idx="517">
                  <c:v>12.5107336044312</c:v>
                </c:pt>
                <c:pt idx="518">
                  <c:v>10.8590030670166</c:v>
                </c:pt>
                <c:pt idx="519">
                  <c:v>10.522622108459499</c:v>
                </c:pt>
                <c:pt idx="520">
                  <c:v>9.9657773971557599</c:v>
                </c:pt>
                <c:pt idx="521">
                  <c:v>9.9649443626403809</c:v>
                </c:pt>
                <c:pt idx="522">
                  <c:v>9.9920964241027797</c:v>
                </c:pt>
                <c:pt idx="523">
                  <c:v>9.9981193542480504</c:v>
                </c:pt>
                <c:pt idx="524">
                  <c:v>9.9989981651306206</c:v>
                </c:pt>
                <c:pt idx="525">
                  <c:v>10.000094413757299</c:v>
                </c:pt>
                <c:pt idx="526">
                  <c:v>10.000513553619401</c:v>
                </c:pt>
                <c:pt idx="527">
                  <c:v>9.7146024703979492</c:v>
                </c:pt>
                <c:pt idx="528">
                  <c:v>9.3993649482727104</c:v>
                </c:pt>
                <c:pt idx="529">
                  <c:v>9.0708723068237305</c:v>
                </c:pt>
                <c:pt idx="530">
                  <c:v>8.7334909439086896</c:v>
                </c:pt>
                <c:pt idx="531">
                  <c:v>8.4103703498840297</c:v>
                </c:pt>
                <c:pt idx="532">
                  <c:v>8.0923521518707293</c:v>
                </c:pt>
                <c:pt idx="533">
                  <c:v>7.7680726051330602</c:v>
                </c:pt>
                <c:pt idx="534">
                  <c:v>7.4442584514617902</c:v>
                </c:pt>
                <c:pt idx="535">
                  <c:v>7.1175091266632098</c:v>
                </c:pt>
                <c:pt idx="536">
                  <c:v>6.7957174777984601</c:v>
                </c:pt>
                <c:pt idx="537">
                  <c:v>6.4739844799041801</c:v>
                </c:pt>
                <c:pt idx="538">
                  <c:v>6.1495730876922599</c:v>
                </c:pt>
                <c:pt idx="539">
                  <c:v>5.8213133811950701</c:v>
                </c:pt>
                <c:pt idx="540">
                  <c:v>5.0197057723998997</c:v>
                </c:pt>
                <c:pt idx="541">
                  <c:v>4.9994800090789804</c:v>
                </c:pt>
                <c:pt idx="542">
                  <c:v>4.9998335838317898</c:v>
                </c:pt>
                <c:pt idx="543">
                  <c:v>4.9997715950012198</c:v>
                </c:pt>
                <c:pt idx="544">
                  <c:v>5.00891208648682</c:v>
                </c:pt>
                <c:pt idx="545">
                  <c:v>5.6234025955200204</c:v>
                </c:pt>
                <c:pt idx="546">
                  <c:v>5.8752355575561497</c:v>
                </c:pt>
                <c:pt idx="547">
                  <c:v>6.2802085876464799</c:v>
                </c:pt>
                <c:pt idx="548">
                  <c:v>6.58988380432129</c:v>
                </c:pt>
                <c:pt idx="549">
                  <c:v>6.9041013717651403</c:v>
                </c:pt>
                <c:pt idx="550">
                  <c:v>7.22300052642822</c:v>
                </c:pt>
                <c:pt idx="551">
                  <c:v>7.5415899753570601</c:v>
                </c:pt>
                <c:pt idx="552">
                  <c:v>7.8486590385437003</c:v>
                </c:pt>
                <c:pt idx="553">
                  <c:v>8.1565465927124006</c:v>
                </c:pt>
                <c:pt idx="554">
                  <c:v>8.47143507003784</c:v>
                </c:pt>
                <c:pt idx="555">
                  <c:v>8.7877445220947301</c:v>
                </c:pt>
                <c:pt idx="556">
                  <c:v>9.1013870239257795</c:v>
                </c:pt>
                <c:pt idx="557">
                  <c:v>9.4167900085449201</c:v>
                </c:pt>
                <c:pt idx="558">
                  <c:v>9.7358865737915004</c:v>
                </c:pt>
                <c:pt idx="559">
                  <c:v>9.9470701217651403</c:v>
                </c:pt>
                <c:pt idx="560">
                  <c:v>9.9964222908020002</c:v>
                </c:pt>
                <c:pt idx="561">
                  <c:v>9.9952030181884801</c:v>
                </c:pt>
                <c:pt idx="562">
                  <c:v>9.9900479316711408</c:v>
                </c:pt>
                <c:pt idx="563">
                  <c:v>9.9921154975891096</c:v>
                </c:pt>
                <c:pt idx="564">
                  <c:v>9.9973082542419398</c:v>
                </c:pt>
                <c:pt idx="565">
                  <c:v>10.003888130188001</c:v>
                </c:pt>
                <c:pt idx="566">
                  <c:v>11.139671325683601</c:v>
                </c:pt>
                <c:pt idx="567">
                  <c:v>11.9008460044861</c:v>
                </c:pt>
                <c:pt idx="568">
                  <c:v>12.6470007896423</c:v>
                </c:pt>
                <c:pt idx="569">
                  <c:v>13.425024986267101</c:v>
                </c:pt>
                <c:pt idx="570">
                  <c:v>14.2053937911987</c:v>
                </c:pt>
                <c:pt idx="571">
                  <c:v>15.0008239746094</c:v>
                </c:pt>
                <c:pt idx="572">
                  <c:v>15.901663780212401</c:v>
                </c:pt>
                <c:pt idx="573">
                  <c:v>16.844886779785199</c:v>
                </c:pt>
                <c:pt idx="574">
                  <c:v>17.663401603698698</c:v>
                </c:pt>
                <c:pt idx="575">
                  <c:v>18.437536239623999</c:v>
                </c:pt>
                <c:pt idx="576">
                  <c:v>19.232938766479499</c:v>
                </c:pt>
                <c:pt idx="577">
                  <c:v>20.023001670837399</c:v>
                </c:pt>
                <c:pt idx="578">
                  <c:v>20.8175754547119</c:v>
                </c:pt>
                <c:pt idx="579">
                  <c:v>21.631537437439</c:v>
                </c:pt>
                <c:pt idx="580">
                  <c:v>22.435854911804199</c:v>
                </c:pt>
                <c:pt idx="581">
                  <c:v>23.240983963012699</c:v>
                </c:pt>
                <c:pt idx="582">
                  <c:v>24.041991233825701</c:v>
                </c:pt>
                <c:pt idx="583">
                  <c:v>24.874583244323698</c:v>
                </c:pt>
                <c:pt idx="584">
                  <c:v>25.664603233337399</c:v>
                </c:pt>
                <c:pt idx="585">
                  <c:v>26.425292015075701</c:v>
                </c:pt>
                <c:pt idx="586">
                  <c:v>27.218354225158699</c:v>
                </c:pt>
                <c:pt idx="587">
                  <c:v>28.023532867431602</c:v>
                </c:pt>
                <c:pt idx="588">
                  <c:v>28.825579643249501</c:v>
                </c:pt>
                <c:pt idx="589">
                  <c:v>29.6282510757446</c:v>
                </c:pt>
                <c:pt idx="590">
                  <c:v>30.4271640777588</c:v>
                </c:pt>
                <c:pt idx="591">
                  <c:v>31.258099555969199</c:v>
                </c:pt>
                <c:pt idx="592">
                  <c:v>32.064092636108398</c:v>
                </c:pt>
                <c:pt idx="593">
                  <c:v>32.827991485595703</c:v>
                </c:pt>
                <c:pt idx="594">
                  <c:v>33.633476257324197</c:v>
                </c:pt>
                <c:pt idx="595">
                  <c:v>34.444858551025398</c:v>
                </c:pt>
                <c:pt idx="596">
                  <c:v>35.241064071655302</c:v>
                </c:pt>
                <c:pt idx="597">
                  <c:v>36.053022384643597</c:v>
                </c:pt>
                <c:pt idx="598">
                  <c:v>36.859094619750998</c:v>
                </c:pt>
                <c:pt idx="599">
                  <c:v>37.671606063842802</c:v>
                </c:pt>
                <c:pt idx="600">
                  <c:v>38.492120742797802</c:v>
                </c:pt>
                <c:pt idx="601">
                  <c:v>39.278032302856403</c:v>
                </c:pt>
                <c:pt idx="602">
                  <c:v>40.056470870971701</c:v>
                </c:pt>
                <c:pt idx="603">
                  <c:v>40.884294509887702</c:v>
                </c:pt>
                <c:pt idx="604">
                  <c:v>41.689781188964801</c:v>
                </c:pt>
                <c:pt idx="605">
                  <c:v>42.490474700927699</c:v>
                </c:pt>
                <c:pt idx="606">
                  <c:v>43.295999526977504</c:v>
                </c:pt>
                <c:pt idx="607">
                  <c:v>44.132392883300803</c:v>
                </c:pt>
                <c:pt idx="608">
                  <c:v>44.951227188110302</c:v>
                </c:pt>
                <c:pt idx="609">
                  <c:v>45.736045837402301</c:v>
                </c:pt>
                <c:pt idx="610">
                  <c:v>46.558109283447301</c:v>
                </c:pt>
                <c:pt idx="611">
                  <c:v>47.335002899169901</c:v>
                </c:pt>
                <c:pt idx="612">
                  <c:v>48.142091751098597</c:v>
                </c:pt>
                <c:pt idx="613">
                  <c:v>48.946250915527301</c:v>
                </c:pt>
                <c:pt idx="614">
                  <c:v>49.770423889160199</c:v>
                </c:pt>
                <c:pt idx="615">
                  <c:v>50.588722229003899</c:v>
                </c:pt>
                <c:pt idx="616">
                  <c:v>51.405130386352504</c:v>
                </c:pt>
                <c:pt idx="617">
                  <c:v>52.233377456665004</c:v>
                </c:pt>
                <c:pt idx="618">
                  <c:v>53.043706893920898</c:v>
                </c:pt>
                <c:pt idx="619">
                  <c:v>53.815351486206097</c:v>
                </c:pt>
                <c:pt idx="620">
                  <c:v>54.6091499328613</c:v>
                </c:pt>
                <c:pt idx="621">
                  <c:v>55.4058322906494</c:v>
                </c:pt>
                <c:pt idx="622">
                  <c:v>56.230201721191399</c:v>
                </c:pt>
                <c:pt idx="623">
                  <c:v>57.050855636596701</c:v>
                </c:pt>
                <c:pt idx="624">
                  <c:v>57.863204956054702</c:v>
                </c:pt>
                <c:pt idx="625">
                  <c:v>58.693416595458999</c:v>
                </c:pt>
                <c:pt idx="626">
                  <c:v>59.505060195922901</c:v>
                </c:pt>
                <c:pt idx="627">
                  <c:v>60.324178695678697</c:v>
                </c:pt>
                <c:pt idx="628">
                  <c:v>61.106702804565401</c:v>
                </c:pt>
                <c:pt idx="629">
                  <c:v>61.926050186157198</c:v>
                </c:pt>
                <c:pt idx="630">
                  <c:v>62.741704940795898</c:v>
                </c:pt>
                <c:pt idx="631">
                  <c:v>63.5599880218506</c:v>
                </c:pt>
                <c:pt idx="632">
                  <c:v>64.374891281127901</c:v>
                </c:pt>
                <c:pt idx="633">
                  <c:v>65.194011688232393</c:v>
                </c:pt>
                <c:pt idx="634">
                  <c:v>66.034549713134794</c:v>
                </c:pt>
                <c:pt idx="635">
                  <c:v>66.840934753417997</c:v>
                </c:pt>
                <c:pt idx="636">
                  <c:v>67.635612487792997</c:v>
                </c:pt>
                <c:pt idx="637">
                  <c:v>68.443443298339801</c:v>
                </c:pt>
                <c:pt idx="638">
                  <c:v>69.253799438476605</c:v>
                </c:pt>
                <c:pt idx="639">
                  <c:v>70.067703247070298</c:v>
                </c:pt>
                <c:pt idx="640">
                  <c:v>70.892208099365206</c:v>
                </c:pt>
                <c:pt idx="641">
                  <c:v>71.719314575195298</c:v>
                </c:pt>
                <c:pt idx="642">
                  <c:v>72.547882080078097</c:v>
                </c:pt>
                <c:pt idx="643">
                  <c:v>73.378025054931598</c:v>
                </c:pt>
                <c:pt idx="644">
                  <c:v>74.175594329833999</c:v>
                </c:pt>
                <c:pt idx="645">
                  <c:v>74.956932067871094</c:v>
                </c:pt>
                <c:pt idx="646">
                  <c:v>75.769977569580107</c:v>
                </c:pt>
                <c:pt idx="647">
                  <c:v>76.603961944580107</c:v>
                </c:pt>
                <c:pt idx="648">
                  <c:v>77.394615173339801</c:v>
                </c:pt>
                <c:pt idx="649">
                  <c:v>78.226860046386705</c:v>
                </c:pt>
                <c:pt idx="650">
                  <c:v>79.080505371093693</c:v>
                </c:pt>
                <c:pt idx="651">
                  <c:v>79.887794494628906</c:v>
                </c:pt>
                <c:pt idx="652">
                  <c:v>80.679492950439396</c:v>
                </c:pt>
                <c:pt idx="653">
                  <c:v>81.477993011474595</c:v>
                </c:pt>
                <c:pt idx="654">
                  <c:v>82.304351806640597</c:v>
                </c:pt>
                <c:pt idx="655">
                  <c:v>83.124118804931598</c:v>
                </c:pt>
                <c:pt idx="656">
                  <c:v>83.984512329101605</c:v>
                </c:pt>
                <c:pt idx="657">
                  <c:v>84.840415954589801</c:v>
                </c:pt>
                <c:pt idx="658">
                  <c:v>85.671325683593807</c:v>
                </c:pt>
                <c:pt idx="659">
                  <c:v>86.484962463378906</c:v>
                </c:pt>
                <c:pt idx="660">
                  <c:v>87.308712005615206</c:v>
                </c:pt>
                <c:pt idx="661">
                  <c:v>88.094512939453097</c:v>
                </c:pt>
                <c:pt idx="662">
                  <c:v>88.909576416015597</c:v>
                </c:pt>
                <c:pt idx="663">
                  <c:v>89.751075744628906</c:v>
                </c:pt>
                <c:pt idx="664">
                  <c:v>90.557056427001996</c:v>
                </c:pt>
                <c:pt idx="665">
                  <c:v>91.4054985046387</c:v>
                </c:pt>
                <c:pt idx="666">
                  <c:v>92.250816345214801</c:v>
                </c:pt>
                <c:pt idx="667">
                  <c:v>93.098587036132798</c:v>
                </c:pt>
                <c:pt idx="668">
                  <c:v>93.925983428955107</c:v>
                </c:pt>
                <c:pt idx="669">
                  <c:v>94.725593566894503</c:v>
                </c:pt>
                <c:pt idx="670">
                  <c:v>95.522876739501996</c:v>
                </c:pt>
                <c:pt idx="671">
                  <c:v>96.317058563232393</c:v>
                </c:pt>
                <c:pt idx="672">
                  <c:v>97.147232055664105</c:v>
                </c:pt>
                <c:pt idx="673">
                  <c:v>97.989093780517607</c:v>
                </c:pt>
                <c:pt idx="674">
                  <c:v>98.820838928222699</c:v>
                </c:pt>
                <c:pt idx="675">
                  <c:v>99.644180297851605</c:v>
                </c:pt>
                <c:pt idx="676">
                  <c:v>100.49577331543</c:v>
                </c:pt>
                <c:pt idx="677">
                  <c:v>101.338390350342</c:v>
                </c:pt>
                <c:pt idx="678">
                  <c:v>102.192413330078</c:v>
                </c:pt>
                <c:pt idx="679">
                  <c:v>102.96016311645501</c:v>
                </c:pt>
                <c:pt idx="680">
                  <c:v>103.786785125732</c:v>
                </c:pt>
                <c:pt idx="681">
                  <c:v>104.60946655273401</c:v>
                </c:pt>
                <c:pt idx="682">
                  <c:v>105.442859649658</c:v>
                </c:pt>
                <c:pt idx="683">
                  <c:v>106.27505493164099</c:v>
                </c:pt>
                <c:pt idx="684">
                  <c:v>107.108528137207</c:v>
                </c:pt>
                <c:pt idx="685">
                  <c:v>107.96013641357401</c:v>
                </c:pt>
                <c:pt idx="686">
                  <c:v>108.812622070312</c:v>
                </c:pt>
                <c:pt idx="687">
                  <c:v>109.609622955322</c:v>
                </c:pt>
                <c:pt idx="688">
                  <c:v>110.408946990967</c:v>
                </c:pt>
                <c:pt idx="689">
                  <c:v>111.234367370605</c:v>
                </c:pt>
                <c:pt idx="690">
                  <c:v>112.08432006835901</c:v>
                </c:pt>
                <c:pt idx="691">
                  <c:v>112.927585601807</c:v>
                </c:pt>
                <c:pt idx="692">
                  <c:v>113.760692596436</c:v>
                </c:pt>
                <c:pt idx="693">
                  <c:v>114.60651397705099</c:v>
                </c:pt>
                <c:pt idx="694">
                  <c:v>115.434600830078</c:v>
                </c:pt>
                <c:pt idx="695">
                  <c:v>116.275653839111</c:v>
                </c:pt>
                <c:pt idx="696">
                  <c:v>117.079376220703</c:v>
                </c:pt>
                <c:pt idx="697">
                  <c:v>117.911178588867</c:v>
                </c:pt>
                <c:pt idx="698">
                  <c:v>118.758895874023</c:v>
                </c:pt>
                <c:pt idx="699">
                  <c:v>119.576065063477</c:v>
                </c:pt>
                <c:pt idx="700">
                  <c:v>120.408821105957</c:v>
                </c:pt>
                <c:pt idx="701">
                  <c:v>121.2646484375</c:v>
                </c:pt>
                <c:pt idx="702">
                  <c:v>122.079814910889</c:v>
                </c:pt>
                <c:pt idx="703">
                  <c:v>122.87427520752</c:v>
                </c:pt>
                <c:pt idx="704">
                  <c:v>123.677867889404</c:v>
                </c:pt>
                <c:pt idx="705">
                  <c:v>124.49792861938499</c:v>
                </c:pt>
                <c:pt idx="706">
                  <c:v>125.33134078979499</c:v>
                </c:pt>
                <c:pt idx="707">
                  <c:v>126.192378997803</c:v>
                </c:pt>
                <c:pt idx="708">
                  <c:v>127.034538269043</c:v>
                </c:pt>
                <c:pt idx="709">
                  <c:v>127.894870758057</c:v>
                </c:pt>
                <c:pt idx="710">
                  <c:v>128.72736358642601</c:v>
                </c:pt>
                <c:pt idx="711">
                  <c:v>129.55120849609401</c:v>
                </c:pt>
                <c:pt idx="712">
                  <c:v>130.379341125488</c:v>
                </c:pt>
                <c:pt idx="713">
                  <c:v>131.17330932617199</c:v>
                </c:pt>
                <c:pt idx="714">
                  <c:v>132.005126953125</c:v>
                </c:pt>
                <c:pt idx="715">
                  <c:v>132.85104370117199</c:v>
                </c:pt>
                <c:pt idx="716">
                  <c:v>133.68825531005899</c:v>
                </c:pt>
                <c:pt idx="717">
                  <c:v>134.51402282714801</c:v>
                </c:pt>
                <c:pt idx="718">
                  <c:v>135.368408203125</c:v>
                </c:pt>
                <c:pt idx="719">
                  <c:v>136.208251953125</c:v>
                </c:pt>
                <c:pt idx="720">
                  <c:v>137.04083251953099</c:v>
                </c:pt>
                <c:pt idx="721">
                  <c:v>137.85269165039099</c:v>
                </c:pt>
                <c:pt idx="722">
                  <c:v>138.64105224609401</c:v>
                </c:pt>
                <c:pt idx="723">
                  <c:v>139.50047302246099</c:v>
                </c:pt>
                <c:pt idx="724">
                  <c:v>140.32182312011699</c:v>
                </c:pt>
                <c:pt idx="725">
                  <c:v>141.15280914306601</c:v>
                </c:pt>
                <c:pt idx="726">
                  <c:v>141.99403381347699</c:v>
                </c:pt>
                <c:pt idx="727">
                  <c:v>142.82301330566401</c:v>
                </c:pt>
                <c:pt idx="728">
                  <c:v>143.66709136962899</c:v>
                </c:pt>
                <c:pt idx="729">
                  <c:v>144.48642730712899</c:v>
                </c:pt>
                <c:pt idx="730">
                  <c:v>145.27998352050801</c:v>
                </c:pt>
                <c:pt idx="731">
                  <c:v>146.099571228027</c:v>
                </c:pt>
                <c:pt idx="732">
                  <c:v>146.92100524902301</c:v>
                </c:pt>
                <c:pt idx="733">
                  <c:v>147.739540100098</c:v>
                </c:pt>
                <c:pt idx="734">
                  <c:v>148.57349395751999</c:v>
                </c:pt>
                <c:pt idx="735">
                  <c:v>149.42987060546901</c:v>
                </c:pt>
                <c:pt idx="736">
                  <c:v>150.315635681152</c:v>
                </c:pt>
                <c:pt idx="737">
                  <c:v>151.13612365722699</c:v>
                </c:pt>
                <c:pt idx="738">
                  <c:v>151.91536712646499</c:v>
                </c:pt>
                <c:pt idx="739">
                  <c:v>152.76255798339801</c:v>
                </c:pt>
                <c:pt idx="740">
                  <c:v>153.581993103027</c:v>
                </c:pt>
                <c:pt idx="741">
                  <c:v>154.40133666992199</c:v>
                </c:pt>
                <c:pt idx="742">
                  <c:v>155.246467590332</c:v>
                </c:pt>
                <c:pt idx="743">
                  <c:v>156.07762145996099</c:v>
                </c:pt>
                <c:pt idx="744">
                  <c:v>156.90072631835901</c:v>
                </c:pt>
                <c:pt idx="745">
                  <c:v>157.73213195800801</c:v>
                </c:pt>
                <c:pt idx="746">
                  <c:v>158.55821228027301</c:v>
                </c:pt>
                <c:pt idx="747">
                  <c:v>159.34487915039099</c:v>
                </c:pt>
                <c:pt idx="748">
                  <c:v>160.167533874512</c:v>
                </c:pt>
                <c:pt idx="749">
                  <c:v>161.02034759521499</c:v>
                </c:pt>
                <c:pt idx="750">
                  <c:v>161.88844299316401</c:v>
                </c:pt>
                <c:pt idx="751">
                  <c:v>162.744255065918</c:v>
                </c:pt>
                <c:pt idx="752">
                  <c:v>163.58469390869101</c:v>
                </c:pt>
                <c:pt idx="753">
                  <c:v>164.42539215087899</c:v>
                </c:pt>
                <c:pt idx="754">
                  <c:v>165.23447418212899</c:v>
                </c:pt>
                <c:pt idx="755">
                  <c:v>166.06945800781301</c:v>
                </c:pt>
                <c:pt idx="756">
                  <c:v>166.90242767333999</c:v>
                </c:pt>
                <c:pt idx="757">
                  <c:v>167.68959045410199</c:v>
                </c:pt>
                <c:pt idx="758">
                  <c:v>168.52247619628901</c:v>
                </c:pt>
                <c:pt idx="759">
                  <c:v>169.35089111328099</c:v>
                </c:pt>
                <c:pt idx="760">
                  <c:v>170.18650054931601</c:v>
                </c:pt>
                <c:pt idx="761">
                  <c:v>171.026084899902</c:v>
                </c:pt>
                <c:pt idx="762">
                  <c:v>171.86283874511699</c:v>
                </c:pt>
                <c:pt idx="763">
                  <c:v>172.67173767089801</c:v>
                </c:pt>
                <c:pt idx="764">
                  <c:v>173.474197387695</c:v>
                </c:pt>
                <c:pt idx="765">
                  <c:v>174.31161499023401</c:v>
                </c:pt>
                <c:pt idx="766">
                  <c:v>175.17352294921901</c:v>
                </c:pt>
                <c:pt idx="767">
                  <c:v>176.01747131347699</c:v>
                </c:pt>
                <c:pt idx="768">
                  <c:v>176.85385131835901</c:v>
                </c:pt>
                <c:pt idx="769">
                  <c:v>177.69956207275399</c:v>
                </c:pt>
                <c:pt idx="770">
                  <c:v>178.54128265380899</c:v>
                </c:pt>
                <c:pt idx="771">
                  <c:v>179.35651397705101</c:v>
                </c:pt>
                <c:pt idx="772">
                  <c:v>180.177940368652</c:v>
                </c:pt>
                <c:pt idx="773">
                  <c:v>180.99107360839801</c:v>
                </c:pt>
                <c:pt idx="774">
                  <c:v>181.856636047363</c:v>
                </c:pt>
                <c:pt idx="775">
                  <c:v>182.67051696777301</c:v>
                </c:pt>
                <c:pt idx="776">
                  <c:v>183.497146606445</c:v>
                </c:pt>
                <c:pt idx="777">
                  <c:v>184.32447052001999</c:v>
                </c:pt>
                <c:pt idx="778">
                  <c:v>185.16664123535199</c:v>
                </c:pt>
                <c:pt idx="779">
                  <c:v>186.024978637695</c:v>
                </c:pt>
                <c:pt idx="780">
                  <c:v>186.81278991699199</c:v>
                </c:pt>
                <c:pt idx="781">
                  <c:v>187.58212280273401</c:v>
                </c:pt>
                <c:pt idx="782">
                  <c:v>188.433540344238</c:v>
                </c:pt>
                <c:pt idx="783">
                  <c:v>189.269477844238</c:v>
                </c:pt>
                <c:pt idx="784">
                  <c:v>190.108436584473</c:v>
                </c:pt>
                <c:pt idx="785">
                  <c:v>190.93381500244101</c:v>
                </c:pt>
                <c:pt idx="786">
                  <c:v>191.76564788818399</c:v>
                </c:pt>
                <c:pt idx="787">
                  <c:v>192.61114501953099</c:v>
                </c:pt>
                <c:pt idx="788">
                  <c:v>193.46881103515599</c:v>
                </c:pt>
                <c:pt idx="789">
                  <c:v>194.29847717285199</c:v>
                </c:pt>
                <c:pt idx="790">
                  <c:v>195.13439941406199</c:v>
                </c:pt>
                <c:pt idx="791">
                  <c:v>195.97509765625</c:v>
                </c:pt>
                <c:pt idx="792">
                  <c:v>196.78810119628901</c:v>
                </c:pt>
                <c:pt idx="793">
                  <c:v>197.62038421630899</c:v>
                </c:pt>
                <c:pt idx="794">
                  <c:v>198.44008636474601</c:v>
                </c:pt>
                <c:pt idx="795">
                  <c:v>199.262092590332</c:v>
                </c:pt>
                <c:pt idx="796">
                  <c:v>200.11686706543</c:v>
                </c:pt>
                <c:pt idx="797">
                  <c:v>200.95751190185501</c:v>
                </c:pt>
                <c:pt idx="798">
                  <c:v>201.75962066650399</c:v>
                </c:pt>
                <c:pt idx="799">
                  <c:v>202.58396911621099</c:v>
                </c:pt>
                <c:pt idx="800">
                  <c:v>203.44577789306601</c:v>
                </c:pt>
                <c:pt idx="801">
                  <c:v>204.29465484619101</c:v>
                </c:pt>
                <c:pt idx="802">
                  <c:v>205.12162780761699</c:v>
                </c:pt>
                <c:pt idx="803">
                  <c:v>205.95876312255899</c:v>
                </c:pt>
                <c:pt idx="804">
                  <c:v>206.77985382080101</c:v>
                </c:pt>
                <c:pt idx="805">
                  <c:v>207.61033630371099</c:v>
                </c:pt>
                <c:pt idx="806">
                  <c:v>208.43007659912101</c:v>
                </c:pt>
                <c:pt idx="807">
                  <c:v>209.22965240478501</c:v>
                </c:pt>
                <c:pt idx="808">
                  <c:v>210.04117584228501</c:v>
                </c:pt>
                <c:pt idx="809">
                  <c:v>210.90599060058599</c:v>
                </c:pt>
                <c:pt idx="810">
                  <c:v>211.751541137695</c:v>
                </c:pt>
                <c:pt idx="811">
                  <c:v>212.58993530273401</c:v>
                </c:pt>
                <c:pt idx="812">
                  <c:v>213.42674255371099</c:v>
                </c:pt>
                <c:pt idx="813">
                  <c:v>214.26473236083999</c:v>
                </c:pt>
                <c:pt idx="814">
                  <c:v>215.08602905273401</c:v>
                </c:pt>
                <c:pt idx="815">
                  <c:v>215.88620758056601</c:v>
                </c:pt>
                <c:pt idx="816">
                  <c:v>216.70397949218699</c:v>
                </c:pt>
                <c:pt idx="817">
                  <c:v>217.523384094238</c:v>
                </c:pt>
                <c:pt idx="818">
                  <c:v>218.36216735839801</c:v>
                </c:pt>
                <c:pt idx="819">
                  <c:v>219.21002197265599</c:v>
                </c:pt>
                <c:pt idx="820">
                  <c:v>220.055625915527</c:v>
                </c:pt>
                <c:pt idx="821">
                  <c:v>220.91233062744101</c:v>
                </c:pt>
                <c:pt idx="822">
                  <c:v>221.752853393555</c:v>
                </c:pt>
                <c:pt idx="823">
                  <c:v>222.560417175293</c:v>
                </c:pt>
                <c:pt idx="824">
                  <c:v>223.382041931152</c:v>
                </c:pt>
                <c:pt idx="825">
                  <c:v>224.210746765137</c:v>
                </c:pt>
                <c:pt idx="826">
                  <c:v>225.05329132080101</c:v>
                </c:pt>
                <c:pt idx="827">
                  <c:v>225.921028137207</c:v>
                </c:pt>
                <c:pt idx="828">
                  <c:v>226.75482177734401</c:v>
                </c:pt>
                <c:pt idx="829">
                  <c:v>227.58278656005899</c:v>
                </c:pt>
                <c:pt idx="830">
                  <c:v>228.42942810058599</c:v>
                </c:pt>
                <c:pt idx="831">
                  <c:v>229.23941040039099</c:v>
                </c:pt>
                <c:pt idx="832">
                  <c:v>230.05401611328099</c:v>
                </c:pt>
                <c:pt idx="833">
                  <c:v>230.89413452148401</c:v>
                </c:pt>
                <c:pt idx="834">
                  <c:v>231.70504760742199</c:v>
                </c:pt>
                <c:pt idx="835">
                  <c:v>232.50089263916001</c:v>
                </c:pt>
                <c:pt idx="836">
                  <c:v>233.33404541015599</c:v>
                </c:pt>
                <c:pt idx="837">
                  <c:v>234.17137908935501</c:v>
                </c:pt>
                <c:pt idx="838">
                  <c:v>234.99334716796901</c:v>
                </c:pt>
                <c:pt idx="839">
                  <c:v>235.83975982666001</c:v>
                </c:pt>
                <c:pt idx="840">
                  <c:v>236.65779876708999</c:v>
                </c:pt>
                <c:pt idx="841">
                  <c:v>237.45867919921901</c:v>
                </c:pt>
                <c:pt idx="842">
                  <c:v>238.302284240723</c:v>
                </c:pt>
                <c:pt idx="843">
                  <c:v>239.161994934082</c:v>
                </c:pt>
                <c:pt idx="844">
                  <c:v>240.01506805419899</c:v>
                </c:pt>
                <c:pt idx="845">
                  <c:v>240.84194183349601</c:v>
                </c:pt>
                <c:pt idx="846">
                  <c:v>241.68009185791001</c:v>
                </c:pt>
                <c:pt idx="847">
                  <c:v>242.52829742431601</c:v>
                </c:pt>
                <c:pt idx="848">
                  <c:v>243.321495056152</c:v>
                </c:pt>
                <c:pt idx="849">
                  <c:v>244.125358581543</c:v>
                </c:pt>
                <c:pt idx="850">
                  <c:v>244.95734405517601</c:v>
                </c:pt>
                <c:pt idx="851">
                  <c:v>245.78881072998001</c:v>
                </c:pt>
                <c:pt idx="852">
                  <c:v>246.63934326171901</c:v>
                </c:pt>
                <c:pt idx="853">
                  <c:v>247.47293090820301</c:v>
                </c:pt>
                <c:pt idx="854">
                  <c:v>248.28640747070301</c:v>
                </c:pt>
                <c:pt idx="855">
                  <c:v>249.113357543945</c:v>
                </c:pt>
                <c:pt idx="856">
                  <c:v>249.95864868164099</c:v>
                </c:pt>
              </c:numCache>
            </c:numRef>
          </c:xVal>
          <c:yVal>
            <c:numRef>
              <c:f>Sheet3!$C$3:$C$1028</c:f>
              <c:numCache>
                <c:formatCode>General</c:formatCode>
                <c:ptCount val="1026"/>
                <c:pt idx="233">
                  <c:v>0.53118024715595713</c:v>
                </c:pt>
                <c:pt idx="234">
                  <c:v>0.52909373697122852</c:v>
                </c:pt>
                <c:pt idx="235">
                  <c:v>0.52711563303547915</c:v>
                </c:pt>
                <c:pt idx="236">
                  <c:v>0.52507561817181181</c:v>
                </c:pt>
                <c:pt idx="237">
                  <c:v>0.52308868700797184</c:v>
                </c:pt>
                <c:pt idx="238">
                  <c:v>0.52096590501129802</c:v>
                </c:pt>
                <c:pt idx="239">
                  <c:v>0.51889571851788652</c:v>
                </c:pt>
                <c:pt idx="240">
                  <c:v>0.5170418535127701</c:v>
                </c:pt>
                <c:pt idx="241">
                  <c:v>0.51507838670552553</c:v>
                </c:pt>
                <c:pt idx="242">
                  <c:v>0.51307252081417287</c:v>
                </c:pt>
                <c:pt idx="243">
                  <c:v>0.51116665544544415</c:v>
                </c:pt>
                <c:pt idx="244">
                  <c:v>0.5092487369667732</c:v>
                </c:pt>
                <c:pt idx="245">
                  <c:v>0.50725348839665951</c:v>
                </c:pt>
                <c:pt idx="246">
                  <c:v>0.50528814434145375</c:v>
                </c:pt>
                <c:pt idx="247">
                  <c:v>0.50343161678788306</c:v>
                </c:pt>
                <c:pt idx="248">
                  <c:v>0.50153539826035254</c:v>
                </c:pt>
                <c:pt idx="249">
                  <c:v>0.4996739509521736</c:v>
                </c:pt>
                <c:pt idx="250">
                  <c:v>0.49785371264369543</c:v>
                </c:pt>
                <c:pt idx="251">
                  <c:v>0.49600234170523566</c:v>
                </c:pt>
                <c:pt idx="252">
                  <c:v>0.49408006327323639</c:v>
                </c:pt>
                <c:pt idx="253">
                  <c:v>0.49208420831377886</c:v>
                </c:pt>
                <c:pt idx="254">
                  <c:v>0.49032419220718731</c:v>
                </c:pt>
                <c:pt idx="255">
                  <c:v>0.48847540466706935</c:v>
                </c:pt>
                <c:pt idx="256">
                  <c:v>0.48662021212315515</c:v>
                </c:pt>
                <c:pt idx="257">
                  <c:v>0.48485707386034038</c:v>
                </c:pt>
                <c:pt idx="258">
                  <c:v>0.48304031163940309</c:v>
                </c:pt>
                <c:pt idx="259">
                  <c:v>0.4811381754972352</c:v>
                </c:pt>
                <c:pt idx="260">
                  <c:v>0.47939873643900349</c:v>
                </c:pt>
                <c:pt idx="261">
                  <c:v>0.47757683478942192</c:v>
                </c:pt>
                <c:pt idx="262">
                  <c:v>0.47559956306632256</c:v>
                </c:pt>
                <c:pt idx="263">
                  <c:v>0.47367720592924184</c:v>
                </c:pt>
                <c:pt idx="264">
                  <c:v>0.47188255729499268</c:v>
                </c:pt>
                <c:pt idx="265">
                  <c:v>0.47006672837678881</c:v>
                </c:pt>
                <c:pt idx="266">
                  <c:v>0.46824078386897666</c:v>
                </c:pt>
                <c:pt idx="267">
                  <c:v>0.46649716081909226</c:v>
                </c:pt>
                <c:pt idx="268">
                  <c:v>0.46467490581702359</c:v>
                </c:pt>
                <c:pt idx="269">
                  <c:v>0.4627293995094483</c:v>
                </c:pt>
                <c:pt idx="270">
                  <c:v>0.46089239761242656</c:v>
                </c:pt>
                <c:pt idx="271">
                  <c:v>0.45919950524464226</c:v>
                </c:pt>
                <c:pt idx="272">
                  <c:v>0.45740298143635372</c:v>
                </c:pt>
                <c:pt idx="273">
                  <c:v>0.4556176249506555</c:v>
                </c:pt>
                <c:pt idx="274">
                  <c:v>0.45392955060114532</c:v>
                </c:pt>
                <c:pt idx="275">
                  <c:v>0.45213212654002716</c:v>
                </c:pt>
                <c:pt idx="276">
                  <c:v>0.45035450659685572</c:v>
                </c:pt>
                <c:pt idx="277">
                  <c:v>0.44867134983861706</c:v>
                </c:pt>
                <c:pt idx="278">
                  <c:v>0.44676395889109455</c:v>
                </c:pt>
                <c:pt idx="279">
                  <c:v>0.44520558121528853</c:v>
                </c:pt>
                <c:pt idx="280">
                  <c:v>0.44354394805913733</c:v>
                </c:pt>
                <c:pt idx="281">
                  <c:v>0.44198895881433026</c:v>
                </c:pt>
                <c:pt idx="282">
                  <c:v>0.44042909489037152</c:v>
                </c:pt>
                <c:pt idx="283">
                  <c:v>0.43874400925667228</c:v>
                </c:pt>
                <c:pt idx="284">
                  <c:v>0.437127456064137</c:v>
                </c:pt>
                <c:pt idx="285">
                  <c:v>0.43553090103524383</c:v>
                </c:pt>
                <c:pt idx="286">
                  <c:v>0.43387191987615437</c:v>
                </c:pt>
                <c:pt idx="287">
                  <c:v>0.43226498136567537</c:v>
                </c:pt>
                <c:pt idx="288">
                  <c:v>0.43056317479697803</c:v>
                </c:pt>
                <c:pt idx="289">
                  <c:v>0.4291394124881297</c:v>
                </c:pt>
                <c:pt idx="290">
                  <c:v>0.42751635474923816</c:v>
                </c:pt>
                <c:pt idx="291">
                  <c:v>0.42602337790295547</c:v>
                </c:pt>
                <c:pt idx="292">
                  <c:v>0.4244037082544958</c:v>
                </c:pt>
                <c:pt idx="293">
                  <c:v>0.42294217763171132</c:v>
                </c:pt>
                <c:pt idx="294">
                  <c:v>0.42140172714131735</c:v>
                </c:pt>
                <c:pt idx="295">
                  <c:v>0.41986608735452685</c:v>
                </c:pt>
                <c:pt idx="296">
                  <c:v>0.41825074635989484</c:v>
                </c:pt>
                <c:pt idx="297">
                  <c:v>0.41671413522384559</c:v>
                </c:pt>
                <c:pt idx="298">
                  <c:v>0.41532026013881129</c:v>
                </c:pt>
                <c:pt idx="299">
                  <c:v>0.41394247406016416</c:v>
                </c:pt>
                <c:pt idx="300">
                  <c:v>0.41248860312946978</c:v>
                </c:pt>
                <c:pt idx="301">
                  <c:v>0.41095623138809312</c:v>
                </c:pt>
                <c:pt idx="302">
                  <c:v>0.40943342748812134</c:v>
                </c:pt>
                <c:pt idx="303">
                  <c:v>0.40798788537537489</c:v>
                </c:pt>
                <c:pt idx="304">
                  <c:v>0.40651337883701177</c:v>
                </c:pt>
                <c:pt idx="305">
                  <c:v>0.40502046620026116</c:v>
                </c:pt>
                <c:pt idx="306">
                  <c:v>0.40361186753434586</c:v>
                </c:pt>
                <c:pt idx="307">
                  <c:v>0.40218123407503792</c:v>
                </c:pt>
                <c:pt idx="308">
                  <c:v>0.40075848897475952</c:v>
                </c:pt>
                <c:pt idx="309">
                  <c:v>0.39936252109532139</c:v>
                </c:pt>
                <c:pt idx="310">
                  <c:v>0.39800368530524416</c:v>
                </c:pt>
                <c:pt idx="311">
                  <c:v>0.39660806164884482</c:v>
                </c:pt>
                <c:pt idx="312">
                  <c:v>0.39524259486716457</c:v>
                </c:pt>
                <c:pt idx="313">
                  <c:v>0.39386104673857342</c:v>
                </c:pt>
                <c:pt idx="314">
                  <c:v>0.39238836807960542</c:v>
                </c:pt>
                <c:pt idx="315">
                  <c:v>0.39108005011767383</c:v>
                </c:pt>
                <c:pt idx="316">
                  <c:v>0.38972449189242769</c:v>
                </c:pt>
                <c:pt idx="317">
                  <c:v>0.38832617556273302</c:v>
                </c:pt>
                <c:pt idx="318">
                  <c:v>0.38690910220428909</c:v>
                </c:pt>
                <c:pt idx="319">
                  <c:v>0.38544692569543337</c:v>
                </c:pt>
                <c:pt idx="320">
                  <c:v>0.3841393897405494</c:v>
                </c:pt>
                <c:pt idx="321">
                  <c:v>0.38280645036542726</c:v>
                </c:pt>
                <c:pt idx="322">
                  <c:v>0.38139775561942008</c:v>
                </c:pt>
                <c:pt idx="323">
                  <c:v>0.38013657190557198</c:v>
                </c:pt>
                <c:pt idx="324">
                  <c:v>0.37876339135856613</c:v>
                </c:pt>
                <c:pt idx="325">
                  <c:v>0.3775535902755921</c:v>
                </c:pt>
                <c:pt idx="326">
                  <c:v>0.37627525219159019</c:v>
                </c:pt>
                <c:pt idx="327">
                  <c:v>0.37497751069913493</c:v>
                </c:pt>
                <c:pt idx="328">
                  <c:v>0.37368345170535605</c:v>
                </c:pt>
                <c:pt idx="329">
                  <c:v>0.37239706727979344</c:v>
                </c:pt>
                <c:pt idx="330">
                  <c:v>0.37102872077151339</c:v>
                </c:pt>
                <c:pt idx="331">
                  <c:v>0.36976515751480421</c:v>
                </c:pt>
                <c:pt idx="332">
                  <c:v>0.36856079982234763</c:v>
                </c:pt>
                <c:pt idx="333">
                  <c:v>0.36722600617392048</c:v>
                </c:pt>
                <c:pt idx="334">
                  <c:v>0.36598416361293523</c:v>
                </c:pt>
                <c:pt idx="335">
                  <c:v>0.36477573667734731</c:v>
                </c:pt>
                <c:pt idx="336">
                  <c:v>0.36354025695813025</c:v>
                </c:pt>
                <c:pt idx="337">
                  <c:v>0.36223802264139798</c:v>
                </c:pt>
                <c:pt idx="338">
                  <c:v>0.36090875260203409</c:v>
                </c:pt>
                <c:pt idx="339">
                  <c:v>0.35983512153487324</c:v>
                </c:pt>
                <c:pt idx="340">
                  <c:v>0.35873693822283176</c:v>
                </c:pt>
                <c:pt idx="341">
                  <c:v>0.35741519622526624</c:v>
                </c:pt>
                <c:pt idx="342">
                  <c:v>0.35617089111025146</c:v>
                </c:pt>
                <c:pt idx="343">
                  <c:v>0.35494108434361948</c:v>
                </c:pt>
                <c:pt idx="344">
                  <c:v>0.35363450504251648</c:v>
                </c:pt>
                <c:pt idx="345">
                  <c:v>0.35248129867558659</c:v>
                </c:pt>
                <c:pt idx="346">
                  <c:v>0.35126498259272088</c:v>
                </c:pt>
                <c:pt idx="347">
                  <c:v>0.35008693706481075</c:v>
                </c:pt>
                <c:pt idx="348">
                  <c:v>0.34882615197208883</c:v>
                </c:pt>
                <c:pt idx="349">
                  <c:v>0.34769333248726891</c:v>
                </c:pt>
                <c:pt idx="350">
                  <c:v>0.34655334840888385</c:v>
                </c:pt>
                <c:pt idx="351">
                  <c:v>0.3453813305224504</c:v>
                </c:pt>
                <c:pt idx="352">
                  <c:v>0.34418359840036883</c:v>
                </c:pt>
                <c:pt idx="353">
                  <c:v>0.34310562410598561</c:v>
                </c:pt>
                <c:pt idx="354">
                  <c:v>0.34193033347099433</c:v>
                </c:pt>
                <c:pt idx="355">
                  <c:v>0.34066159722728634</c:v>
                </c:pt>
                <c:pt idx="356">
                  <c:v>0.33937131454306885</c:v>
                </c:pt>
                <c:pt idx="357">
                  <c:v>0.33829503184323317</c:v>
                </c:pt>
                <c:pt idx="358">
                  <c:v>0.3371827219551376</c:v>
                </c:pt>
                <c:pt idx="359">
                  <c:v>0.33603749243342451</c:v>
                </c:pt>
                <c:pt idx="360">
                  <c:v>0.33476631286654102</c:v>
                </c:pt>
                <c:pt idx="361">
                  <c:v>0.33365657950055522</c:v>
                </c:pt>
                <c:pt idx="362">
                  <c:v>0.33253048356271714</c:v>
                </c:pt>
                <c:pt idx="363">
                  <c:v>0.33133585116882414</c:v>
                </c:pt>
                <c:pt idx="364">
                  <c:v>0.33012348248247292</c:v>
                </c:pt>
                <c:pt idx="365">
                  <c:v>0.32910741923146952</c:v>
                </c:pt>
                <c:pt idx="366">
                  <c:v>0.32797794085664306</c:v>
                </c:pt>
                <c:pt idx="367">
                  <c:v>0.32693026885391302</c:v>
                </c:pt>
                <c:pt idx="368">
                  <c:v>0.32579913772133945</c:v>
                </c:pt>
                <c:pt idx="369">
                  <c:v>0.32462393037971943</c:v>
                </c:pt>
                <c:pt idx="370">
                  <c:v>0.32352467334937263</c:v>
                </c:pt>
                <c:pt idx="371">
                  <c:v>0.3224447551964314</c:v>
                </c:pt>
                <c:pt idx="372">
                  <c:v>0.32132368223422325</c:v>
                </c:pt>
                <c:pt idx="373">
                  <c:v>0.32013041767924239</c:v>
                </c:pt>
                <c:pt idx="374">
                  <c:v>0.31902219386292002</c:v>
                </c:pt>
                <c:pt idx="375">
                  <c:v>0.31790918302608495</c:v>
                </c:pt>
                <c:pt idx="376">
                  <c:v>0.31677914052424078</c:v>
                </c:pt>
                <c:pt idx="377">
                  <c:v>0.31561004845884649</c:v>
                </c:pt>
                <c:pt idx="378">
                  <c:v>0.31444063593442656</c:v>
                </c:pt>
                <c:pt idx="379">
                  <c:v>0.31328457879906213</c:v>
                </c:pt>
                <c:pt idx="380">
                  <c:v>0.31217694658568823</c:v>
                </c:pt>
                <c:pt idx="381">
                  <c:v>0.31101299337323562</c:v>
                </c:pt>
                <c:pt idx="382">
                  <c:v>0.30993448861110995</c:v>
                </c:pt>
                <c:pt idx="383">
                  <c:v>0.30885484899407689</c:v>
                </c:pt>
                <c:pt idx="384">
                  <c:v>0.30771451576513281</c:v>
                </c:pt>
                <c:pt idx="385">
                  <c:v>0.30656092597068657</c:v>
                </c:pt>
                <c:pt idx="386">
                  <c:v>0.3053761578549794</c:v>
                </c:pt>
                <c:pt idx="387">
                  <c:v>0.30431889750086039</c:v>
                </c:pt>
                <c:pt idx="388">
                  <c:v>0.30322957059351602</c:v>
                </c:pt>
                <c:pt idx="389">
                  <c:v>0.30206565178195482</c:v>
                </c:pt>
                <c:pt idx="390">
                  <c:v>0.30095675353276041</c:v>
                </c:pt>
                <c:pt idx="391">
                  <c:v>0.29999471892893309</c:v>
                </c:pt>
                <c:pt idx="392">
                  <c:v>0.29906369490570811</c:v>
                </c:pt>
                <c:pt idx="393">
                  <c:v>0.2979541930252525</c:v>
                </c:pt>
                <c:pt idx="394">
                  <c:v>0.29676785507173525</c:v>
                </c:pt>
                <c:pt idx="395">
                  <c:v>0.29572647542802616</c:v>
                </c:pt>
                <c:pt idx="396">
                  <c:v>0.29470094179408274</c:v>
                </c:pt>
                <c:pt idx="397">
                  <c:v>0.29354010052034946</c:v>
                </c:pt>
                <c:pt idx="398">
                  <c:v>0.29244235127025919</c:v>
                </c:pt>
                <c:pt idx="399">
                  <c:v>0.29144666985224432</c:v>
                </c:pt>
                <c:pt idx="400">
                  <c:v>0.29040348552769035</c:v>
                </c:pt>
                <c:pt idx="401">
                  <c:v>0.28937918318066985</c:v>
                </c:pt>
                <c:pt idx="402">
                  <c:v>0.28829378700873787</c:v>
                </c:pt>
                <c:pt idx="403">
                  <c:v>0.28719605532457021</c:v>
                </c:pt>
                <c:pt idx="404">
                  <c:v>0.28624313277285751</c:v>
                </c:pt>
                <c:pt idx="405">
                  <c:v>0.28522453320480301</c:v>
                </c:pt>
                <c:pt idx="406">
                  <c:v>0.28408761501202118</c:v>
                </c:pt>
                <c:pt idx="407">
                  <c:v>0.282929839105309</c:v>
                </c:pt>
                <c:pt idx="408">
                  <c:v>0.28197631463039541</c:v>
                </c:pt>
                <c:pt idx="409">
                  <c:v>0.2810519076533497</c:v>
                </c:pt>
                <c:pt idx="410">
                  <c:v>0.28003166426989123</c:v>
                </c:pt>
                <c:pt idx="411">
                  <c:v>0.27908501520216611</c:v>
                </c:pt>
                <c:pt idx="412">
                  <c:v>0.2780491223648906</c:v>
                </c:pt>
                <c:pt idx="413">
                  <c:v>0.27699257235355568</c:v>
                </c:pt>
                <c:pt idx="414">
                  <c:v>0.27602787060484762</c:v>
                </c:pt>
                <c:pt idx="415">
                  <c:v>0.27505673292052862</c:v>
                </c:pt>
                <c:pt idx="416">
                  <c:v>0.27406531176177878</c:v>
                </c:pt>
                <c:pt idx="417">
                  <c:v>0.27308187662152672</c:v>
                </c:pt>
                <c:pt idx="418">
                  <c:v>0.27207522330499589</c:v>
                </c:pt>
                <c:pt idx="419">
                  <c:v>0.27105720436815961</c:v>
                </c:pt>
                <c:pt idx="420">
                  <c:v>0.26998023727289355</c:v>
                </c:pt>
                <c:pt idx="421">
                  <c:v>0.26897996253824386</c:v>
                </c:pt>
                <c:pt idx="422">
                  <c:v>0.26803140453911867</c:v>
                </c:pt>
                <c:pt idx="423">
                  <c:v>0.26703789779676651</c:v>
                </c:pt>
                <c:pt idx="424">
                  <c:v>0.26604512139642372</c:v>
                </c:pt>
                <c:pt idx="425">
                  <c:v>0.26521385112072909</c:v>
                </c:pt>
                <c:pt idx="426">
                  <c:v>0.26437726824248231</c:v>
                </c:pt>
                <c:pt idx="427">
                  <c:v>0.26353392022198813</c:v>
                </c:pt>
                <c:pt idx="428">
                  <c:v>0.26258267970240839</c:v>
                </c:pt>
                <c:pt idx="429">
                  <c:v>0.26172656607182532</c:v>
                </c:pt>
                <c:pt idx="430">
                  <c:v>0.26086554870849432</c:v>
                </c:pt>
                <c:pt idx="431">
                  <c:v>0.25995715063049124</c:v>
                </c:pt>
                <c:pt idx="432">
                  <c:v>0.25903176382090864</c:v>
                </c:pt>
                <c:pt idx="433">
                  <c:v>0.25810923352297266</c:v>
                </c:pt>
                <c:pt idx="434">
                  <c:v>0.25739794206181055</c:v>
                </c:pt>
                <c:pt idx="435">
                  <c:v>0.25654801432846253</c:v>
                </c:pt>
                <c:pt idx="436">
                  <c:v>0.25552101485357298</c:v>
                </c:pt>
                <c:pt idx="437">
                  <c:v>0.25461411772697073</c:v>
                </c:pt>
                <c:pt idx="438">
                  <c:v>0.25376937386038895</c:v>
                </c:pt>
                <c:pt idx="439">
                  <c:v>0.25294165122464041</c:v>
                </c:pt>
                <c:pt idx="440">
                  <c:v>0.25205872933981477</c:v>
                </c:pt>
                <c:pt idx="441">
                  <c:v>0.25126056624361581</c:v>
                </c:pt>
                <c:pt idx="442">
                  <c:v>0.25047770896765964</c:v>
                </c:pt>
                <c:pt idx="443">
                  <c:v>0.24977299059201749</c:v>
                </c:pt>
                <c:pt idx="444">
                  <c:v>0.24897924467033175</c:v>
                </c:pt>
                <c:pt idx="445">
                  <c:v>0.24812404045766137</c:v>
                </c:pt>
                <c:pt idx="446">
                  <c:v>0.24728219366472326</c:v>
                </c:pt>
                <c:pt idx="447">
                  <c:v>0.24652094917796674</c:v>
                </c:pt>
                <c:pt idx="448">
                  <c:v>0.24562722231521381</c:v>
                </c:pt>
                <c:pt idx="449">
                  <c:v>0.24472740432421991</c:v>
                </c:pt>
                <c:pt idx="450">
                  <c:v>0.24394978741174406</c:v>
                </c:pt>
                <c:pt idx="451">
                  <c:v>0.24318891614195104</c:v>
                </c:pt>
                <c:pt idx="452">
                  <c:v>0.24242318674204577</c:v>
                </c:pt>
                <c:pt idx="453">
                  <c:v>0.24156154852810019</c:v>
                </c:pt>
                <c:pt idx="454">
                  <c:v>0.24079787886343634</c:v>
                </c:pt>
                <c:pt idx="455">
                  <c:v>0.24001959227502345</c:v>
                </c:pt>
                <c:pt idx="456">
                  <c:v>0.23908055476114304</c:v>
                </c:pt>
                <c:pt idx="457">
                  <c:v>0.23821705447942412</c:v>
                </c:pt>
                <c:pt idx="458">
                  <c:v>0.23747655176735891</c:v>
                </c:pt>
                <c:pt idx="459">
                  <c:v>0.23672203015803239</c:v>
                </c:pt>
                <c:pt idx="460">
                  <c:v>0.23589504039450404</c:v>
                </c:pt>
                <c:pt idx="461">
                  <c:v>0.23510397724148049</c:v>
                </c:pt>
                <c:pt idx="462">
                  <c:v>0.23430100005403451</c:v>
                </c:pt>
                <c:pt idx="463">
                  <c:v>0.2334369752080197</c:v>
                </c:pt>
                <c:pt idx="464">
                  <c:v>0.23257965310707754</c:v>
                </c:pt>
                <c:pt idx="465">
                  <c:v>0.23171057398528164</c:v>
                </c:pt>
                <c:pt idx="466">
                  <c:v>0.23082870621007273</c:v>
                </c:pt>
                <c:pt idx="467">
                  <c:v>0.22985229962379042</c:v>
                </c:pt>
                <c:pt idx="468">
                  <c:v>0.22912655678712379</c:v>
                </c:pt>
                <c:pt idx="469">
                  <c:v>0.22847730045610726</c:v>
                </c:pt>
                <c:pt idx="470">
                  <c:v>0.227635701004886</c:v>
                </c:pt>
                <c:pt idx="471">
                  <c:v>0.22675051576707661</c:v>
                </c:pt>
                <c:pt idx="472">
                  <c:v>0.22579501789472536</c:v>
                </c:pt>
                <c:pt idx="473">
                  <c:v>0.22489789742912306</c:v>
                </c:pt>
                <c:pt idx="474">
                  <c:v>0.22395596585413483</c:v>
                </c:pt>
                <c:pt idx="475">
                  <c:v>0.22293351268350289</c:v>
                </c:pt>
                <c:pt idx="476">
                  <c:v>0.22212502380465662</c:v>
                </c:pt>
                <c:pt idx="477">
                  <c:v>0.22143797997853379</c:v>
                </c:pt>
                <c:pt idx="478">
                  <c:v>0.22053197697199262</c:v>
                </c:pt>
                <c:pt idx="479">
                  <c:v>0.2195515751805206</c:v>
                </c:pt>
                <c:pt idx="480">
                  <c:v>0.2185088847699401</c:v>
                </c:pt>
                <c:pt idx="481">
                  <c:v>0.21759623832390707</c:v>
                </c:pt>
                <c:pt idx="482">
                  <c:v>0.21660489806252253</c:v>
                </c:pt>
                <c:pt idx="483">
                  <c:v>0.21555801435171179</c:v>
                </c:pt>
                <c:pt idx="484">
                  <c:v>0.21477117261078976</c:v>
                </c:pt>
                <c:pt idx="485">
                  <c:v>0.21402472919917576</c:v>
                </c:pt>
                <c:pt idx="486">
                  <c:v>0.21299853054549822</c:v>
                </c:pt>
                <c:pt idx="487">
                  <c:v>0.21207848455674927</c:v>
                </c:pt>
                <c:pt idx="488">
                  <c:v>0.2110958716268887</c:v>
                </c:pt>
                <c:pt idx="489">
                  <c:v>0.20989214737133555</c:v>
                </c:pt>
                <c:pt idx="490">
                  <c:v>0.20880479440039756</c:v>
                </c:pt>
                <c:pt idx="491">
                  <c:v>0.20771449211763982</c:v>
                </c:pt>
                <c:pt idx="492">
                  <c:v>0.20667408011326102</c:v>
                </c:pt>
                <c:pt idx="493">
                  <c:v>0.2058413793589608</c:v>
                </c:pt>
                <c:pt idx="494">
                  <c:v>0.20486228017015001</c:v>
                </c:pt>
                <c:pt idx="495">
                  <c:v>0.20367479486857445</c:v>
                </c:pt>
                <c:pt idx="496">
                  <c:v>0.20262688667377626</c:v>
                </c:pt>
                <c:pt idx="497">
                  <c:v>0.20164336614020731</c:v>
                </c:pt>
                <c:pt idx="498">
                  <c:v>0.20042565316692662</c:v>
                </c:pt>
                <c:pt idx="499">
                  <c:v>0.19925032151429714</c:v>
                </c:pt>
                <c:pt idx="500">
                  <c:v>0.19797091949053561</c:v>
                </c:pt>
                <c:pt idx="501">
                  <c:v>0.19692873641907724</c:v>
                </c:pt>
                <c:pt idx="502">
                  <c:v>0.19586859544033647</c:v>
                </c:pt>
                <c:pt idx="503">
                  <c:v>0.19461751166710864</c:v>
                </c:pt>
                <c:pt idx="504">
                  <c:v>0.19343684041183301</c:v>
                </c:pt>
                <c:pt idx="505">
                  <c:v>0.19204882191126832</c:v>
                </c:pt>
                <c:pt idx="506">
                  <c:v>0.19053100293800596</c:v>
                </c:pt>
                <c:pt idx="507">
                  <c:v>0.18911378417539049</c:v>
                </c:pt>
                <c:pt idx="508">
                  <c:v>0.18760338137441818</c:v>
                </c:pt>
                <c:pt idx="509">
                  <c:v>0.18594675775137906</c:v>
                </c:pt>
                <c:pt idx="510">
                  <c:v>0.18471958021274315</c:v>
                </c:pt>
                <c:pt idx="511">
                  <c:v>0.18352405330174104</c:v>
                </c:pt>
                <c:pt idx="512">
                  <c:v>0.18192268001699269</c:v>
                </c:pt>
                <c:pt idx="513">
                  <c:v>0.18024954716782726</c:v>
                </c:pt>
                <c:pt idx="514">
                  <c:v>0.17837359982569836</c:v>
                </c:pt>
                <c:pt idx="515">
                  <c:v>0.1765320998475963</c:v>
                </c:pt>
                <c:pt idx="516">
                  <c:v>0.17450577757761679</c:v>
                </c:pt>
                <c:pt idx="517">
                  <c:v>0.16419863733046761</c:v>
                </c:pt>
                <c:pt idx="518">
                  <c:v>0.15781392711788914</c:v>
                </c:pt>
                <c:pt idx="519">
                  <c:v>0.16163394869757766</c:v>
                </c:pt>
                <c:pt idx="520">
                  <c:v>0.16119543246866405</c:v>
                </c:pt>
                <c:pt idx="521">
                  <c:v>0.16102719147170888</c:v>
                </c:pt>
                <c:pt idx="522">
                  <c:v>0.16112013642605799</c:v>
                </c:pt>
                <c:pt idx="523">
                  <c:v>0.16115042695811566</c:v>
                </c:pt>
                <c:pt idx="524">
                  <c:v>0.16115309553265447</c:v>
                </c:pt>
                <c:pt idx="525">
                  <c:v>0.16116959445905457</c:v>
                </c:pt>
                <c:pt idx="526">
                  <c:v>0.16116660566685032</c:v>
                </c:pt>
                <c:pt idx="527">
                  <c:v>0.15984586919937999</c:v>
                </c:pt>
                <c:pt idx="528">
                  <c:v>0.15864456741337757</c:v>
                </c:pt>
                <c:pt idx="529">
                  <c:v>0.15718149681722404</c:v>
                </c:pt>
                <c:pt idx="530">
                  <c:v>0.15550102396951548</c:v>
                </c:pt>
                <c:pt idx="531">
                  <c:v>0.15396920072066372</c:v>
                </c:pt>
                <c:pt idx="532">
                  <c:v>0.15243007216405108</c:v>
                </c:pt>
                <c:pt idx="533">
                  <c:v>0.15065256442551436</c:v>
                </c:pt>
                <c:pt idx="534">
                  <c:v>0.14825744243489597</c:v>
                </c:pt>
                <c:pt idx="535">
                  <c:v>0.14729795791297334</c:v>
                </c:pt>
                <c:pt idx="536">
                  <c:v>0.14461126929723889</c:v>
                </c:pt>
                <c:pt idx="537">
                  <c:v>0.14281120210044487</c:v>
                </c:pt>
                <c:pt idx="538">
                  <c:v>0.14044839553085461</c:v>
                </c:pt>
                <c:pt idx="539">
                  <c:v>0.13748895492560631</c:v>
                </c:pt>
                <c:pt idx="540">
                  <c:v>0.1273601244713975</c:v>
                </c:pt>
                <c:pt idx="541">
                  <c:v>0.1151559859214247</c:v>
                </c:pt>
                <c:pt idx="542">
                  <c:v>0.12977887588387557</c:v>
                </c:pt>
                <c:pt idx="543">
                  <c:v>0.12977726686217239</c:v>
                </c:pt>
                <c:pt idx="544">
                  <c:v>0.17784271361976114</c:v>
                </c:pt>
                <c:pt idx="545">
                  <c:v>0.13938964484923697</c:v>
                </c:pt>
                <c:pt idx="546">
                  <c:v>0.13647268824100553</c:v>
                </c:pt>
                <c:pt idx="547">
                  <c:v>0.14098429797955245</c:v>
                </c:pt>
                <c:pt idx="548">
                  <c:v>0.14279951535097693</c:v>
                </c:pt>
                <c:pt idx="549">
                  <c:v>0.14557225245886338</c:v>
                </c:pt>
                <c:pt idx="550">
                  <c:v>0.14666603001410511</c:v>
                </c:pt>
                <c:pt idx="551">
                  <c:v>0.14941608102709367</c:v>
                </c:pt>
                <c:pt idx="552">
                  <c:v>0.15112860404335135</c:v>
                </c:pt>
                <c:pt idx="553">
                  <c:v>0.15276139755935247</c:v>
                </c:pt>
                <c:pt idx="554">
                  <c:v>0.15440433468852136</c:v>
                </c:pt>
                <c:pt idx="555">
                  <c:v>0.15597656631664922</c:v>
                </c:pt>
                <c:pt idx="556">
                  <c:v>0.15741070208654293</c:v>
                </c:pt>
                <c:pt idx="557">
                  <c:v>0.15882104489324309</c:v>
                </c:pt>
                <c:pt idx="558">
                  <c:v>0.16023137025715151</c:v>
                </c:pt>
                <c:pt idx="559">
                  <c:v>0.16091436025176376</c:v>
                </c:pt>
                <c:pt idx="560">
                  <c:v>0.1612531999943275</c:v>
                </c:pt>
                <c:pt idx="561">
                  <c:v>0.1612352847831276</c:v>
                </c:pt>
                <c:pt idx="562">
                  <c:v>0.16121987389635722</c:v>
                </c:pt>
                <c:pt idx="563">
                  <c:v>0.16118372672008102</c:v>
                </c:pt>
                <c:pt idx="564">
                  <c:v>0.16117962894454452</c:v>
                </c:pt>
                <c:pt idx="565">
                  <c:v>0.16127050594417636</c:v>
                </c:pt>
                <c:pt idx="566">
                  <c:v>0.16631086172302723</c:v>
                </c:pt>
                <c:pt idx="567">
                  <c:v>0.1687402742401182</c:v>
                </c:pt>
                <c:pt idx="568">
                  <c:v>0.1707514988093736</c:v>
                </c:pt>
                <c:pt idx="569">
                  <c:v>0.17307234975330743</c:v>
                </c:pt>
                <c:pt idx="570">
                  <c:v>0.17524635586720083</c:v>
                </c:pt>
                <c:pt idx="571">
                  <c:v>0.17743758748995822</c:v>
                </c:pt>
                <c:pt idx="572">
                  <c:v>0.17978636318861715</c:v>
                </c:pt>
                <c:pt idx="573">
                  <c:v>0.18202424085541458</c:v>
                </c:pt>
                <c:pt idx="574">
                  <c:v>0.1837818265013125</c:v>
                </c:pt>
                <c:pt idx="575">
                  <c:v>0.18506271130472005</c:v>
                </c:pt>
                <c:pt idx="576">
                  <c:v>0.18656661322818066</c:v>
                </c:pt>
                <c:pt idx="577">
                  <c:v>0.18800038737077687</c:v>
                </c:pt>
                <c:pt idx="578">
                  <c:v>0.18935870397810456</c:v>
                </c:pt>
                <c:pt idx="579">
                  <c:v>0.19084931327630525</c:v>
                </c:pt>
                <c:pt idx="580">
                  <c:v>0.19223523256139793</c:v>
                </c:pt>
                <c:pt idx="581">
                  <c:v>0.19353912097569087</c:v>
                </c:pt>
                <c:pt idx="582">
                  <c:v>0.19483527399309039</c:v>
                </c:pt>
                <c:pt idx="583">
                  <c:v>0.19630142632795974</c:v>
                </c:pt>
                <c:pt idx="584">
                  <c:v>0.19740769802064084</c:v>
                </c:pt>
                <c:pt idx="585">
                  <c:v>0.1982596595237601</c:v>
                </c:pt>
                <c:pt idx="586">
                  <c:v>0.19932948405596659</c:v>
                </c:pt>
                <c:pt idx="587">
                  <c:v>0.2004537727749548</c:v>
                </c:pt>
                <c:pt idx="588">
                  <c:v>0.20152686532656097</c:v>
                </c:pt>
                <c:pt idx="589">
                  <c:v>0.20261431048671663</c:v>
                </c:pt>
                <c:pt idx="590">
                  <c:v>0.20361767266585976</c:v>
                </c:pt>
                <c:pt idx="591">
                  <c:v>0.2048358098775542</c:v>
                </c:pt>
                <c:pt idx="592">
                  <c:v>0.20585179123932676</c:v>
                </c:pt>
                <c:pt idx="593">
                  <c:v>0.20657227173998247</c:v>
                </c:pt>
                <c:pt idx="594">
                  <c:v>0.20757136682426178</c:v>
                </c:pt>
                <c:pt idx="595">
                  <c:v>0.20854882799767108</c:v>
                </c:pt>
                <c:pt idx="596">
                  <c:v>0.2094495884321381</c:v>
                </c:pt>
                <c:pt idx="597">
                  <c:v>0.21041052514605038</c:v>
                </c:pt>
                <c:pt idx="598">
                  <c:v>0.21132311692355799</c:v>
                </c:pt>
                <c:pt idx="599">
                  <c:v>0.21230139200321307</c:v>
                </c:pt>
                <c:pt idx="600">
                  <c:v>0.2132695057706557</c:v>
                </c:pt>
                <c:pt idx="601">
                  <c:v>0.21404334022165547</c:v>
                </c:pt>
                <c:pt idx="602">
                  <c:v>0.2147602986435023</c:v>
                </c:pt>
                <c:pt idx="603">
                  <c:v>0.21571141875467623</c:v>
                </c:pt>
                <c:pt idx="604">
                  <c:v>0.21657029225261509</c:v>
                </c:pt>
                <c:pt idx="605">
                  <c:v>0.21738954319244044</c:v>
                </c:pt>
                <c:pt idx="606">
                  <c:v>0.21821608485668162</c:v>
                </c:pt>
                <c:pt idx="607">
                  <c:v>0.21920742355632053</c:v>
                </c:pt>
                <c:pt idx="608">
                  <c:v>0.22006069737147849</c:v>
                </c:pt>
                <c:pt idx="609">
                  <c:v>0.22079677986746696</c:v>
                </c:pt>
                <c:pt idx="610">
                  <c:v>0.22166251275339735</c:v>
                </c:pt>
                <c:pt idx="611">
                  <c:v>0.22233484531143741</c:v>
                </c:pt>
                <c:pt idx="612">
                  <c:v>0.22315749448777497</c:v>
                </c:pt>
                <c:pt idx="613">
                  <c:v>0.22393017077927727</c:v>
                </c:pt>
                <c:pt idx="614">
                  <c:v>0.22484255834873798</c:v>
                </c:pt>
                <c:pt idx="615">
                  <c:v>0.22568633119572984</c:v>
                </c:pt>
                <c:pt idx="616">
                  <c:v>0.22656271194910746</c:v>
                </c:pt>
                <c:pt idx="617">
                  <c:v>0.22748319496821859</c:v>
                </c:pt>
                <c:pt idx="618">
                  <c:v>0.22830719366709334</c:v>
                </c:pt>
                <c:pt idx="619">
                  <c:v>0.22900566006491085</c:v>
                </c:pt>
                <c:pt idx="620">
                  <c:v>0.22976041503289205</c:v>
                </c:pt>
                <c:pt idx="621">
                  <c:v>0.23056859072387001</c:v>
                </c:pt>
                <c:pt idx="622">
                  <c:v>0.23146029466510479</c:v>
                </c:pt>
                <c:pt idx="623">
                  <c:v>0.23234358710782602</c:v>
                </c:pt>
                <c:pt idx="624">
                  <c:v>0.23321523832295701</c:v>
                </c:pt>
                <c:pt idx="625">
                  <c:v>0.2341080125211637</c:v>
                </c:pt>
                <c:pt idx="626">
                  <c:v>0.23492303244108678</c:v>
                </c:pt>
                <c:pt idx="627">
                  <c:v>0.23579169361111355</c:v>
                </c:pt>
                <c:pt idx="628">
                  <c:v>0.23646880926365291</c:v>
                </c:pt>
                <c:pt idx="629">
                  <c:v>0.23724891948059024</c:v>
                </c:pt>
                <c:pt idx="630">
                  <c:v>0.23802267897697621</c:v>
                </c:pt>
                <c:pt idx="631">
                  <c:v>0.23876004334005443</c:v>
                </c:pt>
                <c:pt idx="632">
                  <c:v>0.23942640128336706</c:v>
                </c:pt>
                <c:pt idx="633">
                  <c:v>0.24016199621169274</c:v>
                </c:pt>
                <c:pt idx="634">
                  <c:v>0.24090736535073484</c:v>
                </c:pt>
                <c:pt idx="635">
                  <c:v>0.24152030117216311</c:v>
                </c:pt>
                <c:pt idx="636">
                  <c:v>0.24211422973605382</c:v>
                </c:pt>
                <c:pt idx="637">
                  <c:v>0.2427012801137815</c:v>
                </c:pt>
                <c:pt idx="638">
                  <c:v>0.24333456453689656</c:v>
                </c:pt>
                <c:pt idx="639">
                  <c:v>0.24399058084794786</c:v>
                </c:pt>
                <c:pt idx="640">
                  <c:v>0.24468724003329839</c:v>
                </c:pt>
                <c:pt idx="641">
                  <c:v>0.24539532829301111</c:v>
                </c:pt>
                <c:pt idx="642">
                  <c:v>0.24612388998164303</c:v>
                </c:pt>
                <c:pt idx="643">
                  <c:v>0.24684395289984901</c:v>
                </c:pt>
                <c:pt idx="644">
                  <c:v>0.24746431029999244</c:v>
                </c:pt>
                <c:pt idx="645">
                  <c:v>0.24803335188853767</c:v>
                </c:pt>
                <c:pt idx="646">
                  <c:v>0.24870088578308544</c:v>
                </c:pt>
                <c:pt idx="647">
                  <c:v>0.24941706109947887</c:v>
                </c:pt>
                <c:pt idx="648">
                  <c:v>0.25004882696704994</c:v>
                </c:pt>
                <c:pt idx="649">
                  <c:v>0.25083673547571134</c:v>
                </c:pt>
                <c:pt idx="650">
                  <c:v>0.25163072303558703</c:v>
                </c:pt>
                <c:pt idx="651">
                  <c:v>0.25231423149062121</c:v>
                </c:pt>
                <c:pt idx="652">
                  <c:v>0.25298308613771936</c:v>
                </c:pt>
                <c:pt idx="653">
                  <c:v>0.25366574674238579</c:v>
                </c:pt>
                <c:pt idx="654">
                  <c:v>0.25445174939476983</c:v>
                </c:pt>
                <c:pt idx="655">
                  <c:v>0.25524481164253188</c:v>
                </c:pt>
                <c:pt idx="656">
                  <c:v>0.25615033921991637</c:v>
                </c:pt>
                <c:pt idx="657">
                  <c:v>0.25704140606871462</c:v>
                </c:pt>
                <c:pt idx="658">
                  <c:v>0.25793107894607054</c:v>
                </c:pt>
                <c:pt idx="659">
                  <c:v>0.25872401936935902</c:v>
                </c:pt>
                <c:pt idx="660">
                  <c:v>0.25956348606009355</c:v>
                </c:pt>
                <c:pt idx="661">
                  <c:v>0.26031168088405526</c:v>
                </c:pt>
                <c:pt idx="662">
                  <c:v>0.26117986052662967</c:v>
                </c:pt>
                <c:pt idx="663">
                  <c:v>0.26212848128012417</c:v>
                </c:pt>
                <c:pt idx="664">
                  <c:v>0.26296481426542695</c:v>
                </c:pt>
                <c:pt idx="665">
                  <c:v>0.26395906555246873</c:v>
                </c:pt>
                <c:pt idx="666">
                  <c:v>0.26497638831572035</c:v>
                </c:pt>
                <c:pt idx="667">
                  <c:v>0.26599095381127924</c:v>
                </c:pt>
                <c:pt idx="668">
                  <c:v>0.26694005125088244</c:v>
                </c:pt>
                <c:pt idx="669">
                  <c:v>0.26782628127771169</c:v>
                </c:pt>
                <c:pt idx="670">
                  <c:v>0.26874585134816253</c:v>
                </c:pt>
                <c:pt idx="671">
                  <c:v>0.26967012145539998</c:v>
                </c:pt>
                <c:pt idx="672">
                  <c:v>0.27066170867338135</c:v>
                </c:pt>
                <c:pt idx="673">
                  <c:v>0.27168774572814275</c:v>
                </c:pt>
                <c:pt idx="674">
                  <c:v>0.27275178036825931</c:v>
                </c:pt>
                <c:pt idx="675">
                  <c:v>0.27381453590392385</c:v>
                </c:pt>
                <c:pt idx="676">
                  <c:v>0.27492479864875996</c:v>
                </c:pt>
                <c:pt idx="677">
                  <c:v>0.27600162116401583</c:v>
                </c:pt>
                <c:pt idx="678">
                  <c:v>0.27707500375244054</c:v>
                </c:pt>
                <c:pt idx="679">
                  <c:v>0.27791666486577116</c:v>
                </c:pt>
                <c:pt idx="680">
                  <c:v>0.27894455399525264</c:v>
                </c:pt>
                <c:pt idx="681">
                  <c:v>0.27995292149123752</c:v>
                </c:pt>
                <c:pt idx="682">
                  <c:v>0.28099968152095228</c:v>
                </c:pt>
                <c:pt idx="683">
                  <c:v>0.28204319285805801</c:v>
                </c:pt>
                <c:pt idx="684">
                  <c:v>0.28313222093021367</c:v>
                </c:pt>
                <c:pt idx="685">
                  <c:v>0.28424310585936452</c:v>
                </c:pt>
                <c:pt idx="686">
                  <c:v>0.2853891925575851</c:v>
                </c:pt>
                <c:pt idx="687">
                  <c:v>0.28634747426054064</c:v>
                </c:pt>
                <c:pt idx="688">
                  <c:v>0.28730179264227546</c:v>
                </c:pt>
                <c:pt idx="689">
                  <c:v>0.28833984668537055</c:v>
                </c:pt>
                <c:pt idx="690">
                  <c:v>0.28945972418749999</c:v>
                </c:pt>
                <c:pt idx="691">
                  <c:v>0.29056797227333508</c:v>
                </c:pt>
                <c:pt idx="692">
                  <c:v>0.29161868762707444</c:v>
                </c:pt>
                <c:pt idx="693">
                  <c:v>0.29272829930003885</c:v>
                </c:pt>
                <c:pt idx="694">
                  <c:v>0.29378165073204665</c:v>
                </c:pt>
                <c:pt idx="695">
                  <c:v>0.29486397789929714</c:v>
                </c:pt>
                <c:pt idx="696">
                  <c:v>0.29588001894696314</c:v>
                </c:pt>
                <c:pt idx="697">
                  <c:v>0.29697112647903839</c:v>
                </c:pt>
                <c:pt idx="698">
                  <c:v>0.29809254517464456</c:v>
                </c:pt>
                <c:pt idx="699">
                  <c:v>0.2991114249870222</c:v>
                </c:pt>
                <c:pt idx="700">
                  <c:v>0.30021605739648549</c:v>
                </c:pt>
                <c:pt idx="701">
                  <c:v>0.30134558739744155</c:v>
                </c:pt>
                <c:pt idx="702">
                  <c:v>0.3023982985328228</c:v>
                </c:pt>
                <c:pt idx="703">
                  <c:v>0.30339886258556897</c:v>
                </c:pt>
                <c:pt idx="704">
                  <c:v>0.30442867596159728</c:v>
                </c:pt>
                <c:pt idx="705">
                  <c:v>0.30547436493379504</c:v>
                </c:pt>
                <c:pt idx="706">
                  <c:v>0.30655943160510329</c:v>
                </c:pt>
                <c:pt idx="707">
                  <c:v>0.30773352210074634</c:v>
                </c:pt>
                <c:pt idx="708">
                  <c:v>0.30884651971035698</c:v>
                </c:pt>
                <c:pt idx="709">
                  <c:v>0.31002598501075679</c:v>
                </c:pt>
                <c:pt idx="710">
                  <c:v>0.31110331486513115</c:v>
                </c:pt>
                <c:pt idx="711">
                  <c:v>0.31223852509194433</c:v>
                </c:pt>
                <c:pt idx="712">
                  <c:v>0.3133401271960285</c:v>
                </c:pt>
                <c:pt idx="713">
                  <c:v>0.31435105157825699</c:v>
                </c:pt>
                <c:pt idx="714">
                  <c:v>0.31545442208632973</c:v>
                </c:pt>
                <c:pt idx="715">
                  <c:v>0.31661382858647769</c:v>
                </c:pt>
                <c:pt idx="716">
                  <c:v>0.3178048725644298</c:v>
                </c:pt>
                <c:pt idx="717">
                  <c:v>0.31887299210127429</c:v>
                </c:pt>
                <c:pt idx="718">
                  <c:v>0.32007400997322488</c:v>
                </c:pt>
                <c:pt idx="719">
                  <c:v>0.32128261680406933</c:v>
                </c:pt>
                <c:pt idx="720">
                  <c:v>0.32245680454614956</c:v>
                </c:pt>
                <c:pt idx="721">
                  <c:v>0.32357222177234785</c:v>
                </c:pt>
                <c:pt idx="722">
                  <c:v>0.32461866242708243</c:v>
                </c:pt>
                <c:pt idx="723">
                  <c:v>0.32586923057654849</c:v>
                </c:pt>
                <c:pt idx="724">
                  <c:v>0.32701485312726275</c:v>
                </c:pt>
                <c:pt idx="725">
                  <c:v>0.32812321737773537</c:v>
                </c:pt>
                <c:pt idx="726">
                  <c:v>0.32931059590841544</c:v>
                </c:pt>
                <c:pt idx="727">
                  <c:v>0.33048503254109335</c:v>
                </c:pt>
                <c:pt idx="728">
                  <c:v>0.3316713646930623</c:v>
                </c:pt>
                <c:pt idx="729">
                  <c:v>0.33272637646330305</c:v>
                </c:pt>
                <c:pt idx="730">
                  <c:v>0.33381743367630096</c:v>
                </c:pt>
                <c:pt idx="731">
                  <c:v>0.3350068199349891</c:v>
                </c:pt>
                <c:pt idx="732">
                  <c:v>0.33612135677431504</c:v>
                </c:pt>
                <c:pt idx="733">
                  <c:v>0.33722931404454065</c:v>
                </c:pt>
                <c:pt idx="734">
                  <c:v>0.33839141864262395</c:v>
                </c:pt>
                <c:pt idx="735">
                  <c:v>0.33968671888583374</c:v>
                </c:pt>
                <c:pt idx="736">
                  <c:v>0.34091786769537569</c:v>
                </c:pt>
                <c:pt idx="737">
                  <c:v>0.34202035995988</c:v>
                </c:pt>
                <c:pt idx="738">
                  <c:v>0.34310852371899153</c:v>
                </c:pt>
                <c:pt idx="739">
                  <c:v>0.34433190615818021</c:v>
                </c:pt>
                <c:pt idx="740">
                  <c:v>0.34542354527128</c:v>
                </c:pt>
                <c:pt idx="741">
                  <c:v>0.34666096945626024</c:v>
                </c:pt>
                <c:pt idx="742">
                  <c:v>0.34785688899086331</c:v>
                </c:pt>
                <c:pt idx="743">
                  <c:v>0.34898562954269158</c:v>
                </c:pt>
                <c:pt idx="744">
                  <c:v>0.35021395561504404</c:v>
                </c:pt>
                <c:pt idx="745">
                  <c:v>0.35145835075072052</c:v>
                </c:pt>
                <c:pt idx="746">
                  <c:v>0.35262976586206374</c:v>
                </c:pt>
                <c:pt idx="747">
                  <c:v>0.35369554062457398</c:v>
                </c:pt>
                <c:pt idx="748">
                  <c:v>0.35493572984018279</c:v>
                </c:pt>
                <c:pt idx="749">
                  <c:v>0.35621716950646859</c:v>
                </c:pt>
                <c:pt idx="750">
                  <c:v>0.35748395583023374</c:v>
                </c:pt>
                <c:pt idx="751">
                  <c:v>0.35874615130681375</c:v>
                </c:pt>
                <c:pt idx="752">
                  <c:v>0.36001477741285765</c:v>
                </c:pt>
                <c:pt idx="753">
                  <c:v>0.3612991201329121</c:v>
                </c:pt>
                <c:pt idx="754">
                  <c:v>0.3625121775175601</c:v>
                </c:pt>
                <c:pt idx="755">
                  <c:v>0.36374893444598799</c:v>
                </c:pt>
                <c:pt idx="756">
                  <c:v>0.36504067602049833</c:v>
                </c:pt>
                <c:pt idx="757">
                  <c:v>0.36617804320311675</c:v>
                </c:pt>
                <c:pt idx="758">
                  <c:v>0.36740238458374763</c:v>
                </c:pt>
                <c:pt idx="759">
                  <c:v>0.36870022299462352</c:v>
                </c:pt>
                <c:pt idx="760">
                  <c:v>0.36994671407698776</c:v>
                </c:pt>
                <c:pt idx="761">
                  <c:v>0.37121653798607657</c:v>
                </c:pt>
                <c:pt idx="762">
                  <c:v>0.37257390890509867</c:v>
                </c:pt>
                <c:pt idx="763">
                  <c:v>0.37376858380376526</c:v>
                </c:pt>
                <c:pt idx="764">
                  <c:v>0.37502016561256657</c:v>
                </c:pt>
                <c:pt idx="765">
                  <c:v>0.37632914397052397</c:v>
                </c:pt>
                <c:pt idx="766">
                  <c:v>0.37766118862555681</c:v>
                </c:pt>
                <c:pt idx="767">
                  <c:v>0.37905844007297718</c:v>
                </c:pt>
                <c:pt idx="768">
                  <c:v>0.38026407856370847</c:v>
                </c:pt>
                <c:pt idx="769">
                  <c:v>0.38171681745749053</c:v>
                </c:pt>
                <c:pt idx="770">
                  <c:v>0.38307401109898731</c:v>
                </c:pt>
                <c:pt idx="771">
                  <c:v>0.38435305928553165</c:v>
                </c:pt>
                <c:pt idx="772">
                  <c:v>0.38571482714057997</c:v>
                </c:pt>
                <c:pt idx="773">
                  <c:v>0.38698891919533063</c:v>
                </c:pt>
                <c:pt idx="774">
                  <c:v>0.38843032212325956</c:v>
                </c:pt>
                <c:pt idx="775">
                  <c:v>0.38979101886183753</c:v>
                </c:pt>
                <c:pt idx="776">
                  <c:v>0.39109864775485609</c:v>
                </c:pt>
                <c:pt idx="777">
                  <c:v>0.39250098499070135</c:v>
                </c:pt>
                <c:pt idx="778">
                  <c:v>0.39393202826990636</c:v>
                </c:pt>
                <c:pt idx="779">
                  <c:v>0.39536695028851432</c:v>
                </c:pt>
                <c:pt idx="780">
                  <c:v>0.39672533160166967</c:v>
                </c:pt>
                <c:pt idx="781">
                  <c:v>0.39804329954111994</c:v>
                </c:pt>
                <c:pt idx="782">
                  <c:v>0.3994262316945309</c:v>
                </c:pt>
                <c:pt idx="783">
                  <c:v>0.40086218142787011</c:v>
                </c:pt>
                <c:pt idx="784">
                  <c:v>0.40232267303714192</c:v>
                </c:pt>
                <c:pt idx="785">
                  <c:v>0.40373305149934507</c:v>
                </c:pt>
                <c:pt idx="786">
                  <c:v>0.40510595223969492</c:v>
                </c:pt>
                <c:pt idx="787">
                  <c:v>0.4065955501332908</c:v>
                </c:pt>
                <c:pt idx="788">
                  <c:v>0.40812894982742931</c:v>
                </c:pt>
                <c:pt idx="789">
                  <c:v>0.40956603221920429</c:v>
                </c:pt>
                <c:pt idx="790">
                  <c:v>0.41098053533084539</c:v>
                </c:pt>
                <c:pt idx="791">
                  <c:v>0.41244182833436061</c:v>
                </c:pt>
                <c:pt idx="792">
                  <c:v>0.4139058835951076</c:v>
                </c:pt>
                <c:pt idx="793">
                  <c:v>0.41541304598773959</c:v>
                </c:pt>
                <c:pt idx="794">
                  <c:v>0.41684648401849544</c:v>
                </c:pt>
                <c:pt idx="795">
                  <c:v>0.41835847294325695</c:v>
                </c:pt>
                <c:pt idx="796">
                  <c:v>0.41990781561456986</c:v>
                </c:pt>
                <c:pt idx="797">
                  <c:v>0.42140585148277326</c:v>
                </c:pt>
                <c:pt idx="798">
                  <c:v>0.42285235744629451</c:v>
                </c:pt>
                <c:pt idx="799">
                  <c:v>0.42436094542388059</c:v>
                </c:pt>
                <c:pt idx="800">
                  <c:v>0.42585340915166686</c:v>
                </c:pt>
                <c:pt idx="801">
                  <c:v>0.4275363277305177</c:v>
                </c:pt>
                <c:pt idx="802">
                  <c:v>0.42899795850619027</c:v>
                </c:pt>
                <c:pt idx="803">
                  <c:v>0.43051839450460505</c:v>
                </c:pt>
                <c:pt idx="804">
                  <c:v>0.43206388012247343</c:v>
                </c:pt>
                <c:pt idx="805">
                  <c:v>0.43369842485670546</c:v>
                </c:pt>
                <c:pt idx="806">
                  <c:v>0.43524067998459692</c:v>
                </c:pt>
                <c:pt idx="807">
                  <c:v>0.43666978470579071</c:v>
                </c:pt>
                <c:pt idx="808">
                  <c:v>0.43826113652410337</c:v>
                </c:pt>
                <c:pt idx="809">
                  <c:v>0.43993327518353353</c:v>
                </c:pt>
                <c:pt idx="810">
                  <c:v>0.44147915319052039</c:v>
                </c:pt>
                <c:pt idx="811">
                  <c:v>0.44315213120750985</c:v>
                </c:pt>
                <c:pt idx="812">
                  <c:v>0.44481039686296803</c:v>
                </c:pt>
                <c:pt idx="813">
                  <c:v>0.4464053157463182</c:v>
                </c:pt>
                <c:pt idx="814">
                  <c:v>0.44806906638035654</c:v>
                </c:pt>
                <c:pt idx="815">
                  <c:v>0.44971581172120068</c:v>
                </c:pt>
                <c:pt idx="816">
                  <c:v>0.45126223263297388</c:v>
                </c:pt>
                <c:pt idx="817">
                  <c:v>0.45286300476712199</c:v>
                </c:pt>
                <c:pt idx="818">
                  <c:v>0.45463863278323113</c:v>
                </c:pt>
                <c:pt idx="819">
                  <c:v>0.45634879403064943</c:v>
                </c:pt>
                <c:pt idx="820">
                  <c:v>0.45812245565304149</c:v>
                </c:pt>
                <c:pt idx="821">
                  <c:v>0.45989608369745405</c:v>
                </c:pt>
                <c:pt idx="822">
                  <c:v>0.46157285716684471</c:v>
                </c:pt>
                <c:pt idx="823">
                  <c:v>0.46328847663135475</c:v>
                </c:pt>
                <c:pt idx="824">
                  <c:v>0.46505756155053013</c:v>
                </c:pt>
                <c:pt idx="825">
                  <c:v>0.46689075551832532</c:v>
                </c:pt>
                <c:pt idx="826">
                  <c:v>0.46868866638909223</c:v>
                </c:pt>
                <c:pt idx="827">
                  <c:v>0.47066968631748285</c:v>
                </c:pt>
                <c:pt idx="828">
                  <c:v>0.47250662374887398</c:v>
                </c:pt>
                <c:pt idx="829">
                  <c:v>0.4743321469854222</c:v>
                </c:pt>
                <c:pt idx="830">
                  <c:v>0.47623917731289422</c:v>
                </c:pt>
                <c:pt idx="831">
                  <c:v>0.47816998343490091</c:v>
                </c:pt>
                <c:pt idx="832">
                  <c:v>0.48006776713829863</c:v>
                </c:pt>
                <c:pt idx="833">
                  <c:v>0.4819810731916615</c:v>
                </c:pt>
                <c:pt idx="834">
                  <c:v>0.48401923277456976</c:v>
                </c:pt>
                <c:pt idx="835">
                  <c:v>0.48593044732174634</c:v>
                </c:pt>
                <c:pt idx="836">
                  <c:v>0.48790046229239709</c:v>
                </c:pt>
                <c:pt idx="837">
                  <c:v>0.48982335944505806</c:v>
                </c:pt>
                <c:pt idx="838">
                  <c:v>0.49176112802514332</c:v>
                </c:pt>
                <c:pt idx="839">
                  <c:v>0.49369047741186489</c:v>
                </c:pt>
                <c:pt idx="840">
                  <c:v>0.49559797979245235</c:v>
                </c:pt>
                <c:pt idx="841">
                  <c:v>0.49744913552760534</c:v>
                </c:pt>
                <c:pt idx="842">
                  <c:v>0.49934595465674209</c:v>
                </c:pt>
                <c:pt idx="843">
                  <c:v>0.50133151044760071</c:v>
                </c:pt>
                <c:pt idx="844">
                  <c:v>0.50334983947356071</c:v>
                </c:pt>
                <c:pt idx="845">
                  <c:v>0.50528245133152383</c:v>
                </c:pt>
                <c:pt idx="846">
                  <c:v>0.50717368748386471</c:v>
                </c:pt>
                <c:pt idx="847">
                  <c:v>0.50915359085141432</c:v>
                </c:pt>
                <c:pt idx="848">
                  <c:v>0.51104639302959431</c:v>
                </c:pt>
                <c:pt idx="849">
                  <c:v>0.51279944063889837</c:v>
                </c:pt>
                <c:pt idx="850">
                  <c:v>0.51486928402841459</c:v>
                </c:pt>
                <c:pt idx="851">
                  <c:v>0.51675917509252178</c:v>
                </c:pt>
                <c:pt idx="852">
                  <c:v>0.5188126841889239</c:v>
                </c:pt>
                <c:pt idx="853">
                  <c:v>0.52075616533965619</c:v>
                </c:pt>
                <c:pt idx="854">
                  <c:v>0.52280325812773654</c:v>
                </c:pt>
                <c:pt idx="855">
                  <c:v>0.52473772991798318</c:v>
                </c:pt>
                <c:pt idx="856">
                  <c:v>0.52688115423885007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21-4467-B4A0-BA9F3BD26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74608"/>
        <c:axId val="518582152"/>
      </c:scatterChart>
      <c:valAx>
        <c:axId val="518574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82152"/>
        <c:crosses val="autoZero"/>
        <c:crossBetween val="midCat"/>
      </c:valAx>
      <c:valAx>
        <c:axId val="51858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74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Sheet3!$H$3:$H$929</c:f>
              <c:numCache>
                <c:formatCode>General</c:formatCode>
                <c:ptCount val="927"/>
                <c:pt idx="233">
                  <c:v>250.688064575195</c:v>
                </c:pt>
                <c:pt idx="234">
                  <c:v>249.87776947021499</c:v>
                </c:pt>
                <c:pt idx="235">
                  <c:v>249.05381011962899</c:v>
                </c:pt>
                <c:pt idx="236">
                  <c:v>248.226150512695</c:v>
                </c:pt>
                <c:pt idx="237">
                  <c:v>247.414024353027</c:v>
                </c:pt>
                <c:pt idx="238">
                  <c:v>246.54132080078099</c:v>
                </c:pt>
                <c:pt idx="239">
                  <c:v>245.69349670410199</c:v>
                </c:pt>
                <c:pt idx="240">
                  <c:v>244.89366149902301</c:v>
                </c:pt>
                <c:pt idx="241">
                  <c:v>244.07586669921901</c:v>
                </c:pt>
                <c:pt idx="242">
                  <c:v>243.219917297363</c:v>
                </c:pt>
                <c:pt idx="243">
                  <c:v>242.38922119140599</c:v>
                </c:pt>
                <c:pt idx="244">
                  <c:v>241.55632781982399</c:v>
                </c:pt>
                <c:pt idx="245">
                  <c:v>240.71648406982399</c:v>
                </c:pt>
                <c:pt idx="246">
                  <c:v>239.87411499023401</c:v>
                </c:pt>
                <c:pt idx="247">
                  <c:v>239.04385375976599</c:v>
                </c:pt>
                <c:pt idx="248">
                  <c:v>238.22856140136699</c:v>
                </c:pt>
                <c:pt idx="249">
                  <c:v>237.396675109863</c:v>
                </c:pt>
                <c:pt idx="250">
                  <c:v>236.56845092773401</c:v>
                </c:pt>
                <c:pt idx="251">
                  <c:v>235.74002075195301</c:v>
                </c:pt>
                <c:pt idx="252">
                  <c:v>234.89275360107399</c:v>
                </c:pt>
                <c:pt idx="253">
                  <c:v>234.04190063476599</c:v>
                </c:pt>
                <c:pt idx="254">
                  <c:v>233.18881988525399</c:v>
                </c:pt>
                <c:pt idx="255">
                  <c:v>232.34122467041001</c:v>
                </c:pt>
                <c:pt idx="256">
                  <c:v>231.542724609375</c:v>
                </c:pt>
                <c:pt idx="257">
                  <c:v>230.72796630859401</c:v>
                </c:pt>
                <c:pt idx="258">
                  <c:v>229.87834930419899</c:v>
                </c:pt>
                <c:pt idx="259">
                  <c:v>229.03897094726599</c:v>
                </c:pt>
                <c:pt idx="260">
                  <c:v>228.22512054443399</c:v>
                </c:pt>
                <c:pt idx="261">
                  <c:v>227.38815307617199</c:v>
                </c:pt>
                <c:pt idx="262">
                  <c:v>226.52111816406199</c:v>
                </c:pt>
                <c:pt idx="263">
                  <c:v>225.64196777343801</c:v>
                </c:pt>
                <c:pt idx="264">
                  <c:v>224.81878662109401</c:v>
                </c:pt>
                <c:pt idx="265">
                  <c:v>224.02854919433599</c:v>
                </c:pt>
                <c:pt idx="266">
                  <c:v>223.21160125732399</c:v>
                </c:pt>
                <c:pt idx="267">
                  <c:v>222.42483520507801</c:v>
                </c:pt>
                <c:pt idx="268">
                  <c:v>221.57492828369101</c:v>
                </c:pt>
                <c:pt idx="269">
                  <c:v>220.68332672119101</c:v>
                </c:pt>
                <c:pt idx="270">
                  <c:v>219.86383056640599</c:v>
                </c:pt>
                <c:pt idx="271">
                  <c:v>219.03039550781301</c:v>
                </c:pt>
                <c:pt idx="272">
                  <c:v>218.22743988037101</c:v>
                </c:pt>
                <c:pt idx="273">
                  <c:v>217.40373992919899</c:v>
                </c:pt>
                <c:pt idx="274">
                  <c:v>216.57106781005899</c:v>
                </c:pt>
                <c:pt idx="275">
                  <c:v>215.73537445068399</c:v>
                </c:pt>
                <c:pt idx="276">
                  <c:v>214.88018798828099</c:v>
                </c:pt>
                <c:pt idx="277">
                  <c:v>214.019584655762</c:v>
                </c:pt>
                <c:pt idx="278">
                  <c:v>213.16978454589801</c:v>
                </c:pt>
                <c:pt idx="279">
                  <c:v>212.34053039550801</c:v>
                </c:pt>
                <c:pt idx="280">
                  <c:v>211.52717590332</c:v>
                </c:pt>
                <c:pt idx="281">
                  <c:v>210.74388122558599</c:v>
                </c:pt>
                <c:pt idx="282">
                  <c:v>209.92308044433599</c:v>
                </c:pt>
                <c:pt idx="283">
                  <c:v>209.075248718262</c:v>
                </c:pt>
                <c:pt idx="284">
                  <c:v>208.241096496582</c:v>
                </c:pt>
                <c:pt idx="285">
                  <c:v>207.41255187988301</c:v>
                </c:pt>
                <c:pt idx="286">
                  <c:v>206.56498718261699</c:v>
                </c:pt>
                <c:pt idx="287">
                  <c:v>205.70393371582</c:v>
                </c:pt>
                <c:pt idx="288">
                  <c:v>204.870529174805</c:v>
                </c:pt>
                <c:pt idx="289">
                  <c:v>204.06195068359401</c:v>
                </c:pt>
                <c:pt idx="290">
                  <c:v>203.18284606933599</c:v>
                </c:pt>
                <c:pt idx="291">
                  <c:v>202.37844848632801</c:v>
                </c:pt>
                <c:pt idx="292">
                  <c:v>201.53199005126999</c:v>
                </c:pt>
                <c:pt idx="293">
                  <c:v>200.70127868652301</c:v>
                </c:pt>
                <c:pt idx="294">
                  <c:v>199.87416839599601</c:v>
                </c:pt>
                <c:pt idx="295">
                  <c:v>199.03726196289099</c:v>
                </c:pt>
                <c:pt idx="296">
                  <c:v>198.185829162598</c:v>
                </c:pt>
                <c:pt idx="297">
                  <c:v>197.34637451171901</c:v>
                </c:pt>
                <c:pt idx="298">
                  <c:v>196.55638885498001</c:v>
                </c:pt>
                <c:pt idx="299">
                  <c:v>195.75358581543</c:v>
                </c:pt>
                <c:pt idx="300">
                  <c:v>194.926834106445</c:v>
                </c:pt>
                <c:pt idx="301">
                  <c:v>194.08437347412101</c:v>
                </c:pt>
                <c:pt idx="302">
                  <c:v>193.23217010498001</c:v>
                </c:pt>
                <c:pt idx="303">
                  <c:v>192.39688873291001</c:v>
                </c:pt>
                <c:pt idx="304">
                  <c:v>191.558784484863</c:v>
                </c:pt>
                <c:pt idx="305">
                  <c:v>190.695762634277</c:v>
                </c:pt>
                <c:pt idx="306">
                  <c:v>189.89177703857399</c:v>
                </c:pt>
                <c:pt idx="307">
                  <c:v>189.03549957275399</c:v>
                </c:pt>
                <c:pt idx="308">
                  <c:v>188.22867584228501</c:v>
                </c:pt>
                <c:pt idx="309">
                  <c:v>187.41828918457</c:v>
                </c:pt>
                <c:pt idx="310">
                  <c:v>186.592208862305</c:v>
                </c:pt>
                <c:pt idx="311">
                  <c:v>185.78091430664099</c:v>
                </c:pt>
                <c:pt idx="312">
                  <c:v>184.99910736083999</c:v>
                </c:pt>
                <c:pt idx="313">
                  <c:v>184.18076324462899</c:v>
                </c:pt>
                <c:pt idx="314">
                  <c:v>183.31752777099601</c:v>
                </c:pt>
                <c:pt idx="315">
                  <c:v>182.49729156494101</c:v>
                </c:pt>
                <c:pt idx="316">
                  <c:v>181.68711090087899</c:v>
                </c:pt>
                <c:pt idx="317">
                  <c:v>180.84579467773401</c:v>
                </c:pt>
                <c:pt idx="318">
                  <c:v>180.00012207031301</c:v>
                </c:pt>
                <c:pt idx="319">
                  <c:v>179.13166046142601</c:v>
                </c:pt>
                <c:pt idx="320">
                  <c:v>178.27971649169899</c:v>
                </c:pt>
                <c:pt idx="321">
                  <c:v>177.446212768555</c:v>
                </c:pt>
                <c:pt idx="322">
                  <c:v>176.59303283691401</c:v>
                </c:pt>
                <c:pt idx="323">
                  <c:v>175.776420593262</c:v>
                </c:pt>
                <c:pt idx="324">
                  <c:v>174.94676971435501</c:v>
                </c:pt>
                <c:pt idx="325">
                  <c:v>174.152534484863</c:v>
                </c:pt>
                <c:pt idx="326">
                  <c:v>173.317512512207</c:v>
                </c:pt>
                <c:pt idx="327">
                  <c:v>172.49617767333999</c:v>
                </c:pt>
                <c:pt idx="328">
                  <c:v>171.66144561767601</c:v>
                </c:pt>
                <c:pt idx="329">
                  <c:v>170.81301116943399</c:v>
                </c:pt>
                <c:pt idx="330">
                  <c:v>169.97267150878901</c:v>
                </c:pt>
                <c:pt idx="331">
                  <c:v>169.132759094238</c:v>
                </c:pt>
                <c:pt idx="332">
                  <c:v>168.308540344238</c:v>
                </c:pt>
                <c:pt idx="333">
                  <c:v>167.47602844238301</c:v>
                </c:pt>
                <c:pt idx="334">
                  <c:v>166.62890625</c:v>
                </c:pt>
                <c:pt idx="335">
                  <c:v>165.817588806152</c:v>
                </c:pt>
                <c:pt idx="336">
                  <c:v>164.991287231445</c:v>
                </c:pt>
                <c:pt idx="337">
                  <c:v>164.12868499755899</c:v>
                </c:pt>
                <c:pt idx="338">
                  <c:v>163.271522521973</c:v>
                </c:pt>
                <c:pt idx="339">
                  <c:v>162.47829437255899</c:v>
                </c:pt>
                <c:pt idx="340">
                  <c:v>161.71420288085901</c:v>
                </c:pt>
                <c:pt idx="341">
                  <c:v>160.83820343017601</c:v>
                </c:pt>
                <c:pt idx="342">
                  <c:v>160.00815582275399</c:v>
                </c:pt>
                <c:pt idx="343">
                  <c:v>159.15415954589801</c:v>
                </c:pt>
                <c:pt idx="344">
                  <c:v>158.29801940918</c:v>
                </c:pt>
                <c:pt idx="345">
                  <c:v>157.456016540527</c:v>
                </c:pt>
                <c:pt idx="346">
                  <c:v>156.653038024902</c:v>
                </c:pt>
                <c:pt idx="347">
                  <c:v>155.81864929199199</c:v>
                </c:pt>
                <c:pt idx="348">
                  <c:v>154.94624328613301</c:v>
                </c:pt>
                <c:pt idx="349">
                  <c:v>154.12846374511699</c:v>
                </c:pt>
                <c:pt idx="350">
                  <c:v>153.35102844238301</c:v>
                </c:pt>
                <c:pt idx="351">
                  <c:v>152.514930725098</c:v>
                </c:pt>
                <c:pt idx="352">
                  <c:v>151.66523742675801</c:v>
                </c:pt>
                <c:pt idx="353">
                  <c:v>150.8681640625</c:v>
                </c:pt>
                <c:pt idx="354">
                  <c:v>150.04807281494101</c:v>
                </c:pt>
                <c:pt idx="355">
                  <c:v>149.16159057617199</c:v>
                </c:pt>
                <c:pt idx="356">
                  <c:v>148.28790283203099</c:v>
                </c:pt>
                <c:pt idx="357">
                  <c:v>147.48182678222699</c:v>
                </c:pt>
                <c:pt idx="358">
                  <c:v>146.67678833007801</c:v>
                </c:pt>
                <c:pt idx="359">
                  <c:v>145.83258819580101</c:v>
                </c:pt>
                <c:pt idx="360">
                  <c:v>144.97527313232399</c:v>
                </c:pt>
                <c:pt idx="361">
                  <c:v>144.15769958496099</c:v>
                </c:pt>
                <c:pt idx="362">
                  <c:v>143.32170867919899</c:v>
                </c:pt>
                <c:pt idx="363">
                  <c:v>142.46042633056601</c:v>
                </c:pt>
                <c:pt idx="364">
                  <c:v>141.598426818848</c:v>
                </c:pt>
                <c:pt idx="365">
                  <c:v>140.817626953125</c:v>
                </c:pt>
                <c:pt idx="366">
                  <c:v>139.98023223876999</c:v>
                </c:pt>
                <c:pt idx="367">
                  <c:v>139.18499755859401</c:v>
                </c:pt>
                <c:pt idx="368">
                  <c:v>138.35530090332</c:v>
                </c:pt>
                <c:pt idx="369">
                  <c:v>137.507682800293</c:v>
                </c:pt>
                <c:pt idx="370">
                  <c:v>136.69215393066401</c:v>
                </c:pt>
                <c:pt idx="371">
                  <c:v>135.87007141113301</c:v>
                </c:pt>
                <c:pt idx="372">
                  <c:v>135.03929901123001</c:v>
                </c:pt>
                <c:pt idx="373">
                  <c:v>134.17520141601599</c:v>
                </c:pt>
                <c:pt idx="374">
                  <c:v>133.34803771972699</c:v>
                </c:pt>
                <c:pt idx="375">
                  <c:v>132.52335357666001</c:v>
                </c:pt>
                <c:pt idx="376">
                  <c:v>131.68430328369101</c:v>
                </c:pt>
                <c:pt idx="377">
                  <c:v>130.83478546142601</c:v>
                </c:pt>
                <c:pt idx="378">
                  <c:v>129.98145294189499</c:v>
                </c:pt>
                <c:pt idx="379">
                  <c:v>129.153999328613</c:v>
                </c:pt>
                <c:pt idx="380">
                  <c:v>128.327262878418</c:v>
                </c:pt>
                <c:pt idx="381">
                  <c:v>127.485237121582</c:v>
                </c:pt>
                <c:pt idx="382">
                  <c:v>126.677867889404</c:v>
                </c:pt>
                <c:pt idx="383">
                  <c:v>125.851676940918</c:v>
                </c:pt>
                <c:pt idx="384">
                  <c:v>125.009811401367</c:v>
                </c:pt>
                <c:pt idx="385">
                  <c:v>124.160766601562</c:v>
                </c:pt>
                <c:pt idx="386">
                  <c:v>123.303333282471</c:v>
                </c:pt>
                <c:pt idx="387">
                  <c:v>122.478427886963</c:v>
                </c:pt>
                <c:pt idx="388">
                  <c:v>121.663105010986</c:v>
                </c:pt>
                <c:pt idx="389">
                  <c:v>120.804134368896</c:v>
                </c:pt>
                <c:pt idx="390">
                  <c:v>119.96797561645501</c:v>
                </c:pt>
                <c:pt idx="391">
                  <c:v>119.180843353271</c:v>
                </c:pt>
                <c:pt idx="392">
                  <c:v>118.40763092041</c:v>
                </c:pt>
                <c:pt idx="393">
                  <c:v>117.568321228027</c:v>
                </c:pt>
                <c:pt idx="394">
                  <c:v>116.68658447265599</c:v>
                </c:pt>
                <c:pt idx="395">
                  <c:v>115.866081237793</c:v>
                </c:pt>
                <c:pt idx="396">
                  <c:v>115.049667358398</c:v>
                </c:pt>
                <c:pt idx="397">
                  <c:v>114.183864593506</c:v>
                </c:pt>
                <c:pt idx="398">
                  <c:v>113.335887908936</c:v>
                </c:pt>
                <c:pt idx="399">
                  <c:v>112.52341461181599</c:v>
                </c:pt>
                <c:pt idx="400">
                  <c:v>111.70883178710901</c:v>
                </c:pt>
                <c:pt idx="401">
                  <c:v>110.87018585205099</c:v>
                </c:pt>
                <c:pt idx="402">
                  <c:v>110.023899078369</c:v>
                </c:pt>
                <c:pt idx="403">
                  <c:v>109.177066802979</c:v>
                </c:pt>
                <c:pt idx="404">
                  <c:v>108.368465423584</c:v>
                </c:pt>
                <c:pt idx="405">
                  <c:v>107.5322265625</c:v>
                </c:pt>
                <c:pt idx="406">
                  <c:v>106.678028106689</c:v>
                </c:pt>
                <c:pt idx="407">
                  <c:v>105.806594848633</c:v>
                </c:pt>
                <c:pt idx="408">
                  <c:v>105.009983062744</c:v>
                </c:pt>
                <c:pt idx="409">
                  <c:v>104.216480255127</c:v>
                </c:pt>
                <c:pt idx="410">
                  <c:v>103.388423919678</c:v>
                </c:pt>
                <c:pt idx="411">
                  <c:v>102.565174102783</c:v>
                </c:pt>
                <c:pt idx="412">
                  <c:v>101.704486846924</c:v>
                </c:pt>
                <c:pt idx="413">
                  <c:v>100.856491088867</c:v>
                </c:pt>
                <c:pt idx="414">
                  <c:v>100.045944213867</c:v>
                </c:pt>
                <c:pt idx="415">
                  <c:v>99.236263275146499</c:v>
                </c:pt>
                <c:pt idx="416">
                  <c:v>98.414989471435504</c:v>
                </c:pt>
                <c:pt idx="417">
                  <c:v>97.586563110351605</c:v>
                </c:pt>
                <c:pt idx="418">
                  <c:v>96.747814178466797</c:v>
                </c:pt>
                <c:pt idx="419">
                  <c:v>95.902687072753906</c:v>
                </c:pt>
                <c:pt idx="420">
                  <c:v>95.036109924316406</c:v>
                </c:pt>
                <c:pt idx="421">
                  <c:v>94.190372467041001</c:v>
                </c:pt>
                <c:pt idx="422">
                  <c:v>93.354312896728501</c:v>
                </c:pt>
                <c:pt idx="423">
                  <c:v>92.4947509765625</c:v>
                </c:pt>
                <c:pt idx="424">
                  <c:v>91.650417327880902</c:v>
                </c:pt>
                <c:pt idx="425">
                  <c:v>90.848098754882798</c:v>
                </c:pt>
                <c:pt idx="426">
                  <c:v>90.050590515136705</c:v>
                </c:pt>
                <c:pt idx="427">
                  <c:v>89.229114532470703</c:v>
                </c:pt>
                <c:pt idx="428">
                  <c:v>88.394378662109403</c:v>
                </c:pt>
                <c:pt idx="429">
                  <c:v>87.572494506835895</c:v>
                </c:pt>
                <c:pt idx="430">
                  <c:v>86.748756408691406</c:v>
                </c:pt>
                <c:pt idx="431">
                  <c:v>85.907234191894503</c:v>
                </c:pt>
                <c:pt idx="432">
                  <c:v>85.052062988281307</c:v>
                </c:pt>
                <c:pt idx="433">
                  <c:v>84.203376770019503</c:v>
                </c:pt>
                <c:pt idx="434">
                  <c:v>83.414001464843807</c:v>
                </c:pt>
                <c:pt idx="435">
                  <c:v>82.584705352783203</c:v>
                </c:pt>
                <c:pt idx="436">
                  <c:v>81.701107025146499</c:v>
                </c:pt>
                <c:pt idx="437">
                  <c:v>80.8419380187988</c:v>
                </c:pt>
                <c:pt idx="438">
                  <c:v>80.002990722656307</c:v>
                </c:pt>
                <c:pt idx="439">
                  <c:v>79.1628227233887</c:v>
                </c:pt>
                <c:pt idx="440">
                  <c:v>78.310508728027301</c:v>
                </c:pt>
                <c:pt idx="441">
                  <c:v>77.476203918457003</c:v>
                </c:pt>
                <c:pt idx="442">
                  <c:v>76.655822753906307</c:v>
                </c:pt>
                <c:pt idx="443">
                  <c:v>75.853874206542997</c:v>
                </c:pt>
                <c:pt idx="444">
                  <c:v>75.011310577392607</c:v>
                </c:pt>
                <c:pt idx="445">
                  <c:v>74.145538330078097</c:v>
                </c:pt>
                <c:pt idx="446">
                  <c:v>73.312095642089801</c:v>
                </c:pt>
                <c:pt idx="447">
                  <c:v>72.479240417480497</c:v>
                </c:pt>
                <c:pt idx="448">
                  <c:v>71.626770019531307</c:v>
                </c:pt>
                <c:pt idx="449">
                  <c:v>70.7656059265137</c:v>
                </c:pt>
                <c:pt idx="450">
                  <c:v>69.929977416992202</c:v>
                </c:pt>
                <c:pt idx="451">
                  <c:v>69.110774993896499</c:v>
                </c:pt>
                <c:pt idx="452">
                  <c:v>68.276844024658203</c:v>
                </c:pt>
                <c:pt idx="453">
                  <c:v>67.419193267822294</c:v>
                </c:pt>
                <c:pt idx="454">
                  <c:v>66.593955993652301</c:v>
                </c:pt>
                <c:pt idx="455">
                  <c:v>65.756431579589801</c:v>
                </c:pt>
                <c:pt idx="456">
                  <c:v>64.880538940429702</c:v>
                </c:pt>
                <c:pt idx="457">
                  <c:v>64.020549774169893</c:v>
                </c:pt>
                <c:pt idx="458">
                  <c:v>63.1983127593994</c:v>
                </c:pt>
                <c:pt idx="459">
                  <c:v>62.3706665039063</c:v>
                </c:pt>
                <c:pt idx="460">
                  <c:v>61.5207195281982</c:v>
                </c:pt>
                <c:pt idx="461">
                  <c:v>60.682506561279297</c:v>
                </c:pt>
                <c:pt idx="462">
                  <c:v>59.848518371582003</c:v>
                </c:pt>
                <c:pt idx="463">
                  <c:v>58.995569229125998</c:v>
                </c:pt>
                <c:pt idx="464">
                  <c:v>58.135280609130902</c:v>
                </c:pt>
                <c:pt idx="465">
                  <c:v>57.287408828735401</c:v>
                </c:pt>
                <c:pt idx="466">
                  <c:v>56.435577392578097</c:v>
                </c:pt>
                <c:pt idx="467">
                  <c:v>55.561010360717802</c:v>
                </c:pt>
                <c:pt idx="468">
                  <c:v>54.747566223144503</c:v>
                </c:pt>
                <c:pt idx="469">
                  <c:v>53.960533142089801</c:v>
                </c:pt>
                <c:pt idx="470">
                  <c:v>53.1192951202393</c:v>
                </c:pt>
                <c:pt idx="471">
                  <c:v>52.269084930419901</c:v>
                </c:pt>
                <c:pt idx="472">
                  <c:v>51.415082931518597</c:v>
                </c:pt>
                <c:pt idx="473">
                  <c:v>50.5714817047119</c:v>
                </c:pt>
                <c:pt idx="474">
                  <c:v>49.715494155883803</c:v>
                </c:pt>
                <c:pt idx="475">
                  <c:v>48.847206115722699</c:v>
                </c:pt>
                <c:pt idx="476">
                  <c:v>48.027172088622997</c:v>
                </c:pt>
                <c:pt idx="477">
                  <c:v>47.232240676879897</c:v>
                </c:pt>
                <c:pt idx="478">
                  <c:v>46.396041870117202</c:v>
                </c:pt>
                <c:pt idx="479">
                  <c:v>45.536012649536097</c:v>
                </c:pt>
                <c:pt idx="480">
                  <c:v>44.670694351196303</c:v>
                </c:pt>
                <c:pt idx="481">
                  <c:v>43.831920623779297</c:v>
                </c:pt>
                <c:pt idx="482">
                  <c:v>42.977821350097699</c:v>
                </c:pt>
                <c:pt idx="483">
                  <c:v>42.119493484497099</c:v>
                </c:pt>
                <c:pt idx="484">
                  <c:v>41.309978485107401</c:v>
                </c:pt>
                <c:pt idx="485">
                  <c:v>40.501485824584996</c:v>
                </c:pt>
                <c:pt idx="486">
                  <c:v>39.649330139160199</c:v>
                </c:pt>
                <c:pt idx="487">
                  <c:v>38.814620971679702</c:v>
                </c:pt>
                <c:pt idx="488">
                  <c:v>37.973598480224602</c:v>
                </c:pt>
                <c:pt idx="489">
                  <c:v>37.102079391479499</c:v>
                </c:pt>
                <c:pt idx="490">
                  <c:v>36.2477321624756</c:v>
                </c:pt>
                <c:pt idx="491">
                  <c:v>35.396409988403299</c:v>
                </c:pt>
                <c:pt idx="492">
                  <c:v>34.551797866821303</c:v>
                </c:pt>
                <c:pt idx="493">
                  <c:v>33.743978500366197</c:v>
                </c:pt>
                <c:pt idx="494">
                  <c:v>32.915147781372099</c:v>
                </c:pt>
                <c:pt idx="495">
                  <c:v>32.058965682983398</c:v>
                </c:pt>
                <c:pt idx="496">
                  <c:v>31.224084854126001</c:v>
                </c:pt>
                <c:pt idx="497">
                  <c:v>30.3993883132935</c:v>
                </c:pt>
                <c:pt idx="498">
                  <c:v>29.542147636413599</c:v>
                </c:pt>
                <c:pt idx="499">
                  <c:v>28.697929382324201</c:v>
                </c:pt>
                <c:pt idx="500">
                  <c:v>27.841779708862301</c:v>
                </c:pt>
                <c:pt idx="501">
                  <c:v>27.022190093994102</c:v>
                </c:pt>
                <c:pt idx="502">
                  <c:v>26.205904006958001</c:v>
                </c:pt>
                <c:pt idx="503">
                  <c:v>25.366442680358901</c:v>
                </c:pt>
                <c:pt idx="504">
                  <c:v>24.53928565979</c:v>
                </c:pt>
                <c:pt idx="505">
                  <c:v>23.692740440368699</c:v>
                </c:pt>
                <c:pt idx="506">
                  <c:v>22.8367376327515</c:v>
                </c:pt>
                <c:pt idx="507">
                  <c:v>21.998153686523398</c:v>
                </c:pt>
                <c:pt idx="508">
                  <c:v>21.1574592590332</c:v>
                </c:pt>
                <c:pt idx="509">
                  <c:v>20.306440353393601</c:v>
                </c:pt>
                <c:pt idx="510">
                  <c:v>19.509789466857899</c:v>
                </c:pt>
                <c:pt idx="511">
                  <c:v>18.7192268371582</c:v>
                </c:pt>
                <c:pt idx="512">
                  <c:v>17.8909702301025</c:v>
                </c:pt>
                <c:pt idx="513">
                  <c:v>17.062507629394499</c:v>
                </c:pt>
                <c:pt idx="514">
                  <c:v>16.226511478424101</c:v>
                </c:pt>
                <c:pt idx="515">
                  <c:v>15.4097986221313</c:v>
                </c:pt>
                <c:pt idx="516">
                  <c:v>14.590211868286101</c:v>
                </c:pt>
                <c:pt idx="517">
                  <c:v>12.5107336044312</c:v>
                </c:pt>
                <c:pt idx="518">
                  <c:v>10.8590030670166</c:v>
                </c:pt>
                <c:pt idx="519">
                  <c:v>10.522622108459499</c:v>
                </c:pt>
                <c:pt idx="520">
                  <c:v>9.9657773971557599</c:v>
                </c:pt>
                <c:pt idx="521">
                  <c:v>9.9649443626403809</c:v>
                </c:pt>
                <c:pt idx="522">
                  <c:v>9.9920964241027797</c:v>
                </c:pt>
                <c:pt idx="523">
                  <c:v>9.9981193542480504</c:v>
                </c:pt>
                <c:pt idx="524">
                  <c:v>9.9989981651306206</c:v>
                </c:pt>
                <c:pt idx="525">
                  <c:v>10.000094413757299</c:v>
                </c:pt>
                <c:pt idx="526">
                  <c:v>10.000513553619401</c:v>
                </c:pt>
                <c:pt idx="527">
                  <c:v>9.7146024703979492</c:v>
                </c:pt>
                <c:pt idx="528">
                  <c:v>9.3993649482727104</c:v>
                </c:pt>
                <c:pt idx="529">
                  <c:v>9.0708723068237305</c:v>
                </c:pt>
                <c:pt idx="530">
                  <c:v>8.7334909439086896</c:v>
                </c:pt>
                <c:pt idx="531">
                  <c:v>8.4103703498840297</c:v>
                </c:pt>
                <c:pt idx="532">
                  <c:v>8.0923521518707293</c:v>
                </c:pt>
                <c:pt idx="533">
                  <c:v>7.7680726051330602</c:v>
                </c:pt>
                <c:pt idx="534">
                  <c:v>7.4442584514617902</c:v>
                </c:pt>
                <c:pt idx="535">
                  <c:v>7.1175091266632098</c:v>
                </c:pt>
                <c:pt idx="536">
                  <c:v>6.7957174777984601</c:v>
                </c:pt>
                <c:pt idx="537">
                  <c:v>6.4739844799041801</c:v>
                </c:pt>
                <c:pt idx="538">
                  <c:v>6.1495730876922599</c:v>
                </c:pt>
                <c:pt idx="539">
                  <c:v>5.8213133811950701</c:v>
                </c:pt>
                <c:pt idx="540">
                  <c:v>5.0197057723998997</c:v>
                </c:pt>
                <c:pt idx="541">
                  <c:v>4.9994800090789804</c:v>
                </c:pt>
                <c:pt idx="542">
                  <c:v>4.9998335838317898</c:v>
                </c:pt>
                <c:pt idx="543">
                  <c:v>4.9997715950012198</c:v>
                </c:pt>
                <c:pt idx="544">
                  <c:v>5.00891208648682</c:v>
                </c:pt>
                <c:pt idx="545">
                  <c:v>5.6234025955200204</c:v>
                </c:pt>
                <c:pt idx="546">
                  <c:v>5.8752355575561497</c:v>
                </c:pt>
                <c:pt idx="547">
                  <c:v>6.2802085876464799</c:v>
                </c:pt>
                <c:pt idx="548">
                  <c:v>6.58988380432129</c:v>
                </c:pt>
                <c:pt idx="549">
                  <c:v>6.9041013717651403</c:v>
                </c:pt>
                <c:pt idx="550">
                  <c:v>7.22300052642822</c:v>
                </c:pt>
                <c:pt idx="551">
                  <c:v>7.5415899753570601</c:v>
                </c:pt>
                <c:pt idx="552">
                  <c:v>7.8486590385437003</c:v>
                </c:pt>
                <c:pt idx="553">
                  <c:v>8.1565465927124006</c:v>
                </c:pt>
                <c:pt idx="554">
                  <c:v>8.47143507003784</c:v>
                </c:pt>
                <c:pt idx="555">
                  <c:v>8.7877445220947301</c:v>
                </c:pt>
                <c:pt idx="556">
                  <c:v>9.1013870239257795</c:v>
                </c:pt>
                <c:pt idx="557">
                  <c:v>9.4167900085449201</c:v>
                </c:pt>
                <c:pt idx="558">
                  <c:v>9.7358865737915004</c:v>
                </c:pt>
                <c:pt idx="559">
                  <c:v>9.9470701217651403</c:v>
                </c:pt>
                <c:pt idx="560">
                  <c:v>9.9964222908020002</c:v>
                </c:pt>
                <c:pt idx="561">
                  <c:v>9.9952030181884801</c:v>
                </c:pt>
                <c:pt idx="562">
                  <c:v>9.9900479316711408</c:v>
                </c:pt>
                <c:pt idx="563">
                  <c:v>9.9921154975891096</c:v>
                </c:pt>
                <c:pt idx="564">
                  <c:v>9.9973082542419398</c:v>
                </c:pt>
                <c:pt idx="565">
                  <c:v>10.003888130188001</c:v>
                </c:pt>
                <c:pt idx="566">
                  <c:v>11.139671325683601</c:v>
                </c:pt>
                <c:pt idx="567">
                  <c:v>11.9008460044861</c:v>
                </c:pt>
                <c:pt idx="568">
                  <c:v>12.6470007896423</c:v>
                </c:pt>
                <c:pt idx="569">
                  <c:v>13.425024986267101</c:v>
                </c:pt>
                <c:pt idx="570">
                  <c:v>14.2053937911987</c:v>
                </c:pt>
                <c:pt idx="571">
                  <c:v>15.0008239746094</c:v>
                </c:pt>
                <c:pt idx="572">
                  <c:v>15.901663780212401</c:v>
                </c:pt>
                <c:pt idx="573">
                  <c:v>16.844886779785199</c:v>
                </c:pt>
                <c:pt idx="574">
                  <c:v>17.663401603698698</c:v>
                </c:pt>
                <c:pt idx="575">
                  <c:v>18.437536239623999</c:v>
                </c:pt>
                <c:pt idx="576">
                  <c:v>19.232938766479499</c:v>
                </c:pt>
                <c:pt idx="577">
                  <c:v>20.023001670837399</c:v>
                </c:pt>
                <c:pt idx="578">
                  <c:v>20.8175754547119</c:v>
                </c:pt>
                <c:pt idx="579">
                  <c:v>21.631537437439</c:v>
                </c:pt>
                <c:pt idx="580">
                  <c:v>22.435854911804199</c:v>
                </c:pt>
                <c:pt idx="581">
                  <c:v>23.240983963012699</c:v>
                </c:pt>
                <c:pt idx="582">
                  <c:v>24.041991233825701</c:v>
                </c:pt>
                <c:pt idx="583">
                  <c:v>24.874583244323698</c:v>
                </c:pt>
                <c:pt idx="584">
                  <c:v>25.664603233337399</c:v>
                </c:pt>
                <c:pt idx="585">
                  <c:v>26.425292015075701</c:v>
                </c:pt>
                <c:pt idx="586">
                  <c:v>27.218354225158699</c:v>
                </c:pt>
                <c:pt idx="587">
                  <c:v>28.023532867431602</c:v>
                </c:pt>
                <c:pt idx="588">
                  <c:v>28.825579643249501</c:v>
                </c:pt>
                <c:pt idx="589">
                  <c:v>29.6282510757446</c:v>
                </c:pt>
                <c:pt idx="590">
                  <c:v>30.4271640777588</c:v>
                </c:pt>
                <c:pt idx="591">
                  <c:v>31.258099555969199</c:v>
                </c:pt>
                <c:pt idx="592">
                  <c:v>32.064092636108398</c:v>
                </c:pt>
                <c:pt idx="593">
                  <c:v>32.827991485595703</c:v>
                </c:pt>
                <c:pt idx="594">
                  <c:v>33.633476257324197</c:v>
                </c:pt>
                <c:pt idx="595">
                  <c:v>34.444858551025398</c:v>
                </c:pt>
                <c:pt idx="596">
                  <c:v>35.241064071655302</c:v>
                </c:pt>
                <c:pt idx="597">
                  <c:v>36.053022384643597</c:v>
                </c:pt>
                <c:pt idx="598">
                  <c:v>36.859094619750998</c:v>
                </c:pt>
                <c:pt idx="599">
                  <c:v>37.671606063842802</c:v>
                </c:pt>
                <c:pt idx="600">
                  <c:v>38.492120742797802</c:v>
                </c:pt>
                <c:pt idx="601">
                  <c:v>39.278032302856403</c:v>
                </c:pt>
                <c:pt idx="602">
                  <c:v>40.056470870971701</c:v>
                </c:pt>
                <c:pt idx="603">
                  <c:v>40.884294509887702</c:v>
                </c:pt>
                <c:pt idx="604">
                  <c:v>41.689781188964801</c:v>
                </c:pt>
                <c:pt idx="605">
                  <c:v>42.490474700927699</c:v>
                </c:pt>
                <c:pt idx="606">
                  <c:v>43.295999526977504</c:v>
                </c:pt>
                <c:pt idx="607">
                  <c:v>44.132392883300803</c:v>
                </c:pt>
                <c:pt idx="608">
                  <c:v>44.951227188110302</c:v>
                </c:pt>
                <c:pt idx="609">
                  <c:v>45.736045837402301</c:v>
                </c:pt>
                <c:pt idx="610">
                  <c:v>46.558109283447301</c:v>
                </c:pt>
                <c:pt idx="611">
                  <c:v>47.335002899169901</c:v>
                </c:pt>
                <c:pt idx="612">
                  <c:v>48.142091751098597</c:v>
                </c:pt>
                <c:pt idx="613">
                  <c:v>48.946250915527301</c:v>
                </c:pt>
                <c:pt idx="614">
                  <c:v>49.770423889160199</c:v>
                </c:pt>
                <c:pt idx="615">
                  <c:v>50.588722229003899</c:v>
                </c:pt>
                <c:pt idx="616">
                  <c:v>51.405130386352504</c:v>
                </c:pt>
                <c:pt idx="617">
                  <c:v>52.233377456665004</c:v>
                </c:pt>
                <c:pt idx="618">
                  <c:v>53.043706893920898</c:v>
                </c:pt>
                <c:pt idx="619">
                  <c:v>53.815351486206097</c:v>
                </c:pt>
                <c:pt idx="620">
                  <c:v>54.6091499328613</c:v>
                </c:pt>
                <c:pt idx="621">
                  <c:v>55.4058322906494</c:v>
                </c:pt>
                <c:pt idx="622">
                  <c:v>56.230201721191399</c:v>
                </c:pt>
                <c:pt idx="623">
                  <c:v>57.050855636596701</c:v>
                </c:pt>
                <c:pt idx="624">
                  <c:v>57.863204956054702</c:v>
                </c:pt>
                <c:pt idx="625">
                  <c:v>58.693416595458999</c:v>
                </c:pt>
                <c:pt idx="626">
                  <c:v>59.505060195922901</c:v>
                </c:pt>
                <c:pt idx="627">
                  <c:v>60.324178695678697</c:v>
                </c:pt>
                <c:pt idx="628">
                  <c:v>61.106702804565401</c:v>
                </c:pt>
                <c:pt idx="629">
                  <c:v>61.926050186157198</c:v>
                </c:pt>
                <c:pt idx="630">
                  <c:v>62.741704940795898</c:v>
                </c:pt>
                <c:pt idx="631">
                  <c:v>63.5599880218506</c:v>
                </c:pt>
                <c:pt idx="632">
                  <c:v>64.374891281127901</c:v>
                </c:pt>
                <c:pt idx="633">
                  <c:v>65.194011688232393</c:v>
                </c:pt>
                <c:pt idx="634">
                  <c:v>66.034549713134794</c:v>
                </c:pt>
                <c:pt idx="635">
                  <c:v>66.840934753417997</c:v>
                </c:pt>
                <c:pt idx="636">
                  <c:v>67.635612487792997</c:v>
                </c:pt>
                <c:pt idx="637">
                  <c:v>68.443443298339801</c:v>
                </c:pt>
                <c:pt idx="638">
                  <c:v>69.253799438476605</c:v>
                </c:pt>
                <c:pt idx="639">
                  <c:v>70.067703247070298</c:v>
                </c:pt>
                <c:pt idx="640">
                  <c:v>70.892208099365206</c:v>
                </c:pt>
                <c:pt idx="641">
                  <c:v>71.719314575195298</c:v>
                </c:pt>
                <c:pt idx="642">
                  <c:v>72.547882080078097</c:v>
                </c:pt>
                <c:pt idx="643">
                  <c:v>73.378025054931598</c:v>
                </c:pt>
                <c:pt idx="644">
                  <c:v>74.175594329833999</c:v>
                </c:pt>
                <c:pt idx="645">
                  <c:v>74.956932067871094</c:v>
                </c:pt>
                <c:pt idx="646">
                  <c:v>75.769977569580107</c:v>
                </c:pt>
                <c:pt idx="647">
                  <c:v>76.603961944580107</c:v>
                </c:pt>
                <c:pt idx="648">
                  <c:v>77.394615173339801</c:v>
                </c:pt>
                <c:pt idx="649">
                  <c:v>78.226860046386705</c:v>
                </c:pt>
                <c:pt idx="650">
                  <c:v>79.080505371093693</c:v>
                </c:pt>
                <c:pt idx="651">
                  <c:v>79.887794494628906</c:v>
                </c:pt>
                <c:pt idx="652">
                  <c:v>80.679492950439396</c:v>
                </c:pt>
                <c:pt idx="653">
                  <c:v>81.477993011474595</c:v>
                </c:pt>
                <c:pt idx="654">
                  <c:v>82.304351806640597</c:v>
                </c:pt>
                <c:pt idx="655">
                  <c:v>83.124118804931598</c:v>
                </c:pt>
                <c:pt idx="656">
                  <c:v>83.984512329101605</c:v>
                </c:pt>
                <c:pt idx="657">
                  <c:v>84.840415954589801</c:v>
                </c:pt>
                <c:pt idx="658">
                  <c:v>85.671325683593807</c:v>
                </c:pt>
                <c:pt idx="659">
                  <c:v>86.484962463378906</c:v>
                </c:pt>
                <c:pt idx="660">
                  <c:v>87.308712005615206</c:v>
                </c:pt>
                <c:pt idx="661">
                  <c:v>88.094512939453097</c:v>
                </c:pt>
                <c:pt idx="662">
                  <c:v>88.909576416015597</c:v>
                </c:pt>
                <c:pt idx="663">
                  <c:v>89.751075744628906</c:v>
                </c:pt>
                <c:pt idx="664">
                  <c:v>90.557056427001996</c:v>
                </c:pt>
                <c:pt idx="665">
                  <c:v>91.4054985046387</c:v>
                </c:pt>
                <c:pt idx="666">
                  <c:v>92.250816345214801</c:v>
                </c:pt>
                <c:pt idx="667">
                  <c:v>93.098587036132798</c:v>
                </c:pt>
                <c:pt idx="668">
                  <c:v>93.925983428955107</c:v>
                </c:pt>
                <c:pt idx="669">
                  <c:v>94.725593566894503</c:v>
                </c:pt>
                <c:pt idx="670">
                  <c:v>95.522876739501996</c:v>
                </c:pt>
                <c:pt idx="671">
                  <c:v>96.317058563232393</c:v>
                </c:pt>
                <c:pt idx="672">
                  <c:v>97.147232055664105</c:v>
                </c:pt>
                <c:pt idx="673">
                  <c:v>97.989093780517607</c:v>
                </c:pt>
                <c:pt idx="674">
                  <c:v>98.820838928222699</c:v>
                </c:pt>
                <c:pt idx="675">
                  <c:v>99.644180297851605</c:v>
                </c:pt>
                <c:pt idx="676">
                  <c:v>100.49577331543</c:v>
                </c:pt>
                <c:pt idx="677">
                  <c:v>101.338390350342</c:v>
                </c:pt>
                <c:pt idx="678">
                  <c:v>102.192413330078</c:v>
                </c:pt>
                <c:pt idx="679">
                  <c:v>102.96016311645501</c:v>
                </c:pt>
                <c:pt idx="680">
                  <c:v>103.786785125732</c:v>
                </c:pt>
                <c:pt idx="681">
                  <c:v>104.60946655273401</c:v>
                </c:pt>
                <c:pt idx="682">
                  <c:v>105.442859649658</c:v>
                </c:pt>
                <c:pt idx="683">
                  <c:v>106.27505493164099</c:v>
                </c:pt>
                <c:pt idx="684">
                  <c:v>107.108528137207</c:v>
                </c:pt>
                <c:pt idx="685">
                  <c:v>107.96013641357401</c:v>
                </c:pt>
                <c:pt idx="686">
                  <c:v>108.812622070312</c:v>
                </c:pt>
                <c:pt idx="687">
                  <c:v>109.609622955322</c:v>
                </c:pt>
                <c:pt idx="688">
                  <c:v>110.408946990967</c:v>
                </c:pt>
                <c:pt idx="689">
                  <c:v>111.234367370605</c:v>
                </c:pt>
                <c:pt idx="690">
                  <c:v>112.08432006835901</c:v>
                </c:pt>
                <c:pt idx="691">
                  <c:v>112.927585601807</c:v>
                </c:pt>
                <c:pt idx="692">
                  <c:v>113.760692596436</c:v>
                </c:pt>
                <c:pt idx="693">
                  <c:v>114.60651397705099</c:v>
                </c:pt>
                <c:pt idx="694">
                  <c:v>115.434600830078</c:v>
                </c:pt>
                <c:pt idx="695">
                  <c:v>116.275653839111</c:v>
                </c:pt>
                <c:pt idx="696">
                  <c:v>117.079376220703</c:v>
                </c:pt>
                <c:pt idx="697">
                  <c:v>117.911178588867</c:v>
                </c:pt>
                <c:pt idx="698">
                  <c:v>118.758895874023</c:v>
                </c:pt>
                <c:pt idx="699">
                  <c:v>119.576065063477</c:v>
                </c:pt>
                <c:pt idx="700">
                  <c:v>120.408821105957</c:v>
                </c:pt>
                <c:pt idx="701">
                  <c:v>121.2646484375</c:v>
                </c:pt>
                <c:pt idx="702">
                  <c:v>122.079814910889</c:v>
                </c:pt>
                <c:pt idx="703">
                  <c:v>122.87427520752</c:v>
                </c:pt>
                <c:pt idx="704">
                  <c:v>123.677867889404</c:v>
                </c:pt>
                <c:pt idx="705">
                  <c:v>124.49792861938499</c:v>
                </c:pt>
                <c:pt idx="706">
                  <c:v>125.33134078979499</c:v>
                </c:pt>
                <c:pt idx="707">
                  <c:v>126.192378997803</c:v>
                </c:pt>
                <c:pt idx="708">
                  <c:v>127.034538269043</c:v>
                </c:pt>
                <c:pt idx="709">
                  <c:v>127.894870758057</c:v>
                </c:pt>
                <c:pt idx="710">
                  <c:v>128.72736358642601</c:v>
                </c:pt>
                <c:pt idx="711">
                  <c:v>129.55120849609401</c:v>
                </c:pt>
                <c:pt idx="712">
                  <c:v>130.379341125488</c:v>
                </c:pt>
                <c:pt idx="713">
                  <c:v>131.17330932617199</c:v>
                </c:pt>
                <c:pt idx="714">
                  <c:v>132.005126953125</c:v>
                </c:pt>
                <c:pt idx="715">
                  <c:v>132.85104370117199</c:v>
                </c:pt>
                <c:pt idx="716">
                  <c:v>133.68825531005899</c:v>
                </c:pt>
                <c:pt idx="717">
                  <c:v>134.51402282714801</c:v>
                </c:pt>
                <c:pt idx="718">
                  <c:v>135.368408203125</c:v>
                </c:pt>
                <c:pt idx="719">
                  <c:v>136.208251953125</c:v>
                </c:pt>
                <c:pt idx="720">
                  <c:v>137.04083251953099</c:v>
                </c:pt>
                <c:pt idx="721">
                  <c:v>137.85269165039099</c:v>
                </c:pt>
                <c:pt idx="722">
                  <c:v>138.64105224609401</c:v>
                </c:pt>
                <c:pt idx="723">
                  <c:v>139.50047302246099</c:v>
                </c:pt>
                <c:pt idx="724">
                  <c:v>140.32182312011699</c:v>
                </c:pt>
                <c:pt idx="725">
                  <c:v>141.15280914306601</c:v>
                </c:pt>
                <c:pt idx="726">
                  <c:v>141.99403381347699</c:v>
                </c:pt>
                <c:pt idx="727">
                  <c:v>142.82301330566401</c:v>
                </c:pt>
                <c:pt idx="728">
                  <c:v>143.66709136962899</c:v>
                </c:pt>
                <c:pt idx="729">
                  <c:v>144.48642730712899</c:v>
                </c:pt>
                <c:pt idx="730">
                  <c:v>145.27998352050801</c:v>
                </c:pt>
                <c:pt idx="731">
                  <c:v>146.099571228027</c:v>
                </c:pt>
                <c:pt idx="732">
                  <c:v>146.92100524902301</c:v>
                </c:pt>
                <c:pt idx="733">
                  <c:v>147.739540100098</c:v>
                </c:pt>
                <c:pt idx="734">
                  <c:v>148.57349395751999</c:v>
                </c:pt>
                <c:pt idx="735">
                  <c:v>149.42987060546901</c:v>
                </c:pt>
                <c:pt idx="736">
                  <c:v>150.315635681152</c:v>
                </c:pt>
                <c:pt idx="737">
                  <c:v>151.13612365722699</c:v>
                </c:pt>
                <c:pt idx="738">
                  <c:v>151.91536712646499</c:v>
                </c:pt>
                <c:pt idx="739">
                  <c:v>152.76255798339801</c:v>
                </c:pt>
                <c:pt idx="740">
                  <c:v>153.581993103027</c:v>
                </c:pt>
                <c:pt idx="741">
                  <c:v>154.40133666992199</c:v>
                </c:pt>
                <c:pt idx="742">
                  <c:v>155.246467590332</c:v>
                </c:pt>
                <c:pt idx="743">
                  <c:v>156.07762145996099</c:v>
                </c:pt>
                <c:pt idx="744">
                  <c:v>156.90072631835901</c:v>
                </c:pt>
                <c:pt idx="745">
                  <c:v>157.73213195800801</c:v>
                </c:pt>
                <c:pt idx="746">
                  <c:v>158.55821228027301</c:v>
                </c:pt>
                <c:pt idx="747">
                  <c:v>159.34487915039099</c:v>
                </c:pt>
                <c:pt idx="748">
                  <c:v>160.167533874512</c:v>
                </c:pt>
                <c:pt idx="749">
                  <c:v>161.02034759521499</c:v>
                </c:pt>
                <c:pt idx="750">
                  <c:v>161.88844299316401</c:v>
                </c:pt>
                <c:pt idx="751">
                  <c:v>162.744255065918</c:v>
                </c:pt>
                <c:pt idx="752">
                  <c:v>163.58469390869101</c:v>
                </c:pt>
                <c:pt idx="753">
                  <c:v>164.42539215087899</c:v>
                </c:pt>
                <c:pt idx="754">
                  <c:v>165.23447418212899</c:v>
                </c:pt>
                <c:pt idx="755">
                  <c:v>166.06945800781301</c:v>
                </c:pt>
                <c:pt idx="756">
                  <c:v>166.90242767333999</c:v>
                </c:pt>
                <c:pt idx="757">
                  <c:v>167.68959045410199</c:v>
                </c:pt>
                <c:pt idx="758">
                  <c:v>168.52247619628901</c:v>
                </c:pt>
                <c:pt idx="759">
                  <c:v>169.35089111328099</c:v>
                </c:pt>
                <c:pt idx="760">
                  <c:v>170.18650054931601</c:v>
                </c:pt>
                <c:pt idx="761">
                  <c:v>171.026084899902</c:v>
                </c:pt>
                <c:pt idx="762">
                  <c:v>171.86283874511699</c:v>
                </c:pt>
                <c:pt idx="763">
                  <c:v>172.67173767089801</c:v>
                </c:pt>
                <c:pt idx="764">
                  <c:v>173.474197387695</c:v>
                </c:pt>
                <c:pt idx="765">
                  <c:v>174.31161499023401</c:v>
                </c:pt>
                <c:pt idx="766">
                  <c:v>175.17352294921901</c:v>
                </c:pt>
                <c:pt idx="767">
                  <c:v>176.01747131347699</c:v>
                </c:pt>
                <c:pt idx="768">
                  <c:v>176.85385131835901</c:v>
                </c:pt>
                <c:pt idx="769">
                  <c:v>177.69956207275399</c:v>
                </c:pt>
                <c:pt idx="770">
                  <c:v>178.54128265380899</c:v>
                </c:pt>
                <c:pt idx="771">
                  <c:v>179.35651397705101</c:v>
                </c:pt>
                <c:pt idx="772">
                  <c:v>180.177940368652</c:v>
                </c:pt>
                <c:pt idx="773">
                  <c:v>180.99107360839801</c:v>
                </c:pt>
                <c:pt idx="774">
                  <c:v>181.856636047363</c:v>
                </c:pt>
                <c:pt idx="775">
                  <c:v>182.67051696777301</c:v>
                </c:pt>
                <c:pt idx="776">
                  <c:v>183.497146606445</c:v>
                </c:pt>
                <c:pt idx="777">
                  <c:v>184.32447052001999</c:v>
                </c:pt>
                <c:pt idx="778">
                  <c:v>185.16664123535199</c:v>
                </c:pt>
                <c:pt idx="779">
                  <c:v>186.024978637695</c:v>
                </c:pt>
                <c:pt idx="780">
                  <c:v>186.81278991699199</c:v>
                </c:pt>
                <c:pt idx="781">
                  <c:v>187.58212280273401</c:v>
                </c:pt>
                <c:pt idx="782">
                  <c:v>188.433540344238</c:v>
                </c:pt>
                <c:pt idx="783">
                  <c:v>189.269477844238</c:v>
                </c:pt>
                <c:pt idx="784">
                  <c:v>190.108436584473</c:v>
                </c:pt>
                <c:pt idx="785">
                  <c:v>190.93381500244101</c:v>
                </c:pt>
                <c:pt idx="786">
                  <c:v>191.76564788818399</c:v>
                </c:pt>
                <c:pt idx="787">
                  <c:v>192.61114501953099</c:v>
                </c:pt>
                <c:pt idx="788">
                  <c:v>193.46881103515599</c:v>
                </c:pt>
                <c:pt idx="789">
                  <c:v>194.29847717285199</c:v>
                </c:pt>
                <c:pt idx="790">
                  <c:v>195.13439941406199</c:v>
                </c:pt>
                <c:pt idx="791">
                  <c:v>195.97509765625</c:v>
                </c:pt>
                <c:pt idx="792">
                  <c:v>196.78810119628901</c:v>
                </c:pt>
                <c:pt idx="793">
                  <c:v>197.62038421630899</c:v>
                </c:pt>
                <c:pt idx="794">
                  <c:v>198.44008636474601</c:v>
                </c:pt>
                <c:pt idx="795">
                  <c:v>199.262092590332</c:v>
                </c:pt>
                <c:pt idx="796">
                  <c:v>200.11686706543</c:v>
                </c:pt>
                <c:pt idx="797">
                  <c:v>200.95751190185501</c:v>
                </c:pt>
                <c:pt idx="798">
                  <c:v>201.75962066650399</c:v>
                </c:pt>
                <c:pt idx="799">
                  <c:v>202.58396911621099</c:v>
                </c:pt>
                <c:pt idx="800">
                  <c:v>203.44577789306601</c:v>
                </c:pt>
                <c:pt idx="801">
                  <c:v>204.29465484619101</c:v>
                </c:pt>
                <c:pt idx="802">
                  <c:v>205.12162780761699</c:v>
                </c:pt>
                <c:pt idx="803">
                  <c:v>205.95876312255899</c:v>
                </c:pt>
                <c:pt idx="804">
                  <c:v>206.77985382080101</c:v>
                </c:pt>
                <c:pt idx="805">
                  <c:v>207.61033630371099</c:v>
                </c:pt>
                <c:pt idx="806">
                  <c:v>208.43007659912101</c:v>
                </c:pt>
                <c:pt idx="807">
                  <c:v>209.22965240478501</c:v>
                </c:pt>
                <c:pt idx="808">
                  <c:v>210.04117584228501</c:v>
                </c:pt>
                <c:pt idx="809">
                  <c:v>210.90599060058599</c:v>
                </c:pt>
                <c:pt idx="810">
                  <c:v>211.751541137695</c:v>
                </c:pt>
                <c:pt idx="811">
                  <c:v>212.58993530273401</c:v>
                </c:pt>
                <c:pt idx="812">
                  <c:v>213.42674255371099</c:v>
                </c:pt>
                <c:pt idx="813">
                  <c:v>214.26473236083999</c:v>
                </c:pt>
                <c:pt idx="814">
                  <c:v>215.08602905273401</c:v>
                </c:pt>
                <c:pt idx="815">
                  <c:v>215.88620758056601</c:v>
                </c:pt>
                <c:pt idx="816">
                  <c:v>216.70397949218699</c:v>
                </c:pt>
                <c:pt idx="817">
                  <c:v>217.523384094238</c:v>
                </c:pt>
                <c:pt idx="818">
                  <c:v>218.36216735839801</c:v>
                </c:pt>
                <c:pt idx="819">
                  <c:v>219.21002197265599</c:v>
                </c:pt>
                <c:pt idx="820">
                  <c:v>220.055625915527</c:v>
                </c:pt>
                <c:pt idx="821">
                  <c:v>220.91233062744101</c:v>
                </c:pt>
                <c:pt idx="822">
                  <c:v>221.752853393555</c:v>
                </c:pt>
                <c:pt idx="823">
                  <c:v>222.560417175293</c:v>
                </c:pt>
                <c:pt idx="824">
                  <c:v>223.382041931152</c:v>
                </c:pt>
                <c:pt idx="825">
                  <c:v>224.210746765137</c:v>
                </c:pt>
                <c:pt idx="826">
                  <c:v>225.05329132080101</c:v>
                </c:pt>
                <c:pt idx="827">
                  <c:v>225.921028137207</c:v>
                </c:pt>
                <c:pt idx="828">
                  <c:v>226.75482177734401</c:v>
                </c:pt>
                <c:pt idx="829">
                  <c:v>227.58278656005899</c:v>
                </c:pt>
                <c:pt idx="830">
                  <c:v>228.42942810058599</c:v>
                </c:pt>
                <c:pt idx="831">
                  <c:v>229.23941040039099</c:v>
                </c:pt>
                <c:pt idx="832">
                  <c:v>230.05401611328099</c:v>
                </c:pt>
                <c:pt idx="833">
                  <c:v>230.89413452148401</c:v>
                </c:pt>
                <c:pt idx="834">
                  <c:v>231.70504760742199</c:v>
                </c:pt>
                <c:pt idx="835">
                  <c:v>232.50089263916001</c:v>
                </c:pt>
                <c:pt idx="836">
                  <c:v>233.33404541015599</c:v>
                </c:pt>
                <c:pt idx="837">
                  <c:v>234.17137908935501</c:v>
                </c:pt>
                <c:pt idx="838">
                  <c:v>234.99334716796901</c:v>
                </c:pt>
                <c:pt idx="839">
                  <c:v>235.83975982666001</c:v>
                </c:pt>
                <c:pt idx="840">
                  <c:v>236.65779876708999</c:v>
                </c:pt>
                <c:pt idx="841">
                  <c:v>237.45867919921901</c:v>
                </c:pt>
                <c:pt idx="842">
                  <c:v>238.302284240723</c:v>
                </c:pt>
                <c:pt idx="843">
                  <c:v>239.161994934082</c:v>
                </c:pt>
                <c:pt idx="844">
                  <c:v>240.01506805419899</c:v>
                </c:pt>
                <c:pt idx="845">
                  <c:v>240.84194183349601</c:v>
                </c:pt>
                <c:pt idx="846">
                  <c:v>241.68009185791001</c:v>
                </c:pt>
                <c:pt idx="847">
                  <c:v>242.52829742431601</c:v>
                </c:pt>
                <c:pt idx="848">
                  <c:v>243.321495056152</c:v>
                </c:pt>
                <c:pt idx="849">
                  <c:v>244.125358581543</c:v>
                </c:pt>
                <c:pt idx="850">
                  <c:v>244.95734405517601</c:v>
                </c:pt>
                <c:pt idx="851">
                  <c:v>245.78881072998001</c:v>
                </c:pt>
                <c:pt idx="852">
                  <c:v>246.63934326171901</c:v>
                </c:pt>
                <c:pt idx="853">
                  <c:v>247.47293090820301</c:v>
                </c:pt>
                <c:pt idx="854">
                  <c:v>248.28640747070301</c:v>
                </c:pt>
                <c:pt idx="855">
                  <c:v>249.113357543945</c:v>
                </c:pt>
                <c:pt idx="856">
                  <c:v>249.95864868164099</c:v>
                </c:pt>
              </c:numCache>
            </c:numRef>
          </c:xVal>
          <c:yVal>
            <c:numRef>
              <c:f>Sheet3!$I$3:$I$929</c:f>
              <c:numCache>
                <c:formatCode>General</c:formatCode>
                <c:ptCount val="927"/>
                <c:pt idx="233">
                  <c:v>0.28641695675068413</c:v>
                </c:pt>
                <c:pt idx="234">
                  <c:v>0.28546485971292757</c:v>
                </c:pt>
                <c:pt idx="235">
                  <c:v>0.28464029886799858</c:v>
                </c:pt>
                <c:pt idx="236">
                  <c:v>0.28375900745403881</c:v>
                </c:pt>
                <c:pt idx="237">
                  <c:v>0.28290905291373403</c:v>
                </c:pt>
                <c:pt idx="238">
                  <c:v>0.28200805589020461</c:v>
                </c:pt>
                <c:pt idx="239">
                  <c:v>0.28112482313214371</c:v>
                </c:pt>
                <c:pt idx="240">
                  <c:v>0.28039072741413784</c:v>
                </c:pt>
                <c:pt idx="241">
                  <c:v>0.27957217332661888</c:v>
                </c:pt>
                <c:pt idx="242">
                  <c:v>0.27876463659786466</c:v>
                </c:pt>
                <c:pt idx="243">
                  <c:v>0.27802174577747574</c:v>
                </c:pt>
                <c:pt idx="244">
                  <c:v>0.27726987801901959</c:v>
                </c:pt>
                <c:pt idx="245">
                  <c:v>0.27645041069890597</c:v>
                </c:pt>
                <c:pt idx="246">
                  <c:v>0.27566438335512611</c:v>
                </c:pt>
                <c:pt idx="247">
                  <c:v>0.27497022152421069</c:v>
                </c:pt>
                <c:pt idx="248">
                  <c:v>0.27421541229843871</c:v>
                </c:pt>
                <c:pt idx="249">
                  <c:v>0.2735186057983654</c:v>
                </c:pt>
                <c:pt idx="250">
                  <c:v>0.27285788134486783</c:v>
                </c:pt>
                <c:pt idx="251">
                  <c:v>0.27216631265250141</c:v>
                </c:pt>
                <c:pt idx="252">
                  <c:v>0.27143020823173281</c:v>
                </c:pt>
                <c:pt idx="253">
                  <c:v>0.27062554742510647</c:v>
                </c:pt>
                <c:pt idx="254">
                  <c:v>0.27005984436783176</c:v>
                </c:pt>
                <c:pt idx="255">
                  <c:v>0.26939769012849529</c:v>
                </c:pt>
                <c:pt idx="256">
                  <c:v>0.26866039767003019</c:v>
                </c:pt>
                <c:pt idx="257">
                  <c:v>0.26803792102830881</c:v>
                </c:pt>
                <c:pt idx="258">
                  <c:v>0.26741062261352444</c:v>
                </c:pt>
                <c:pt idx="259">
                  <c:v>0.26668361617106279</c:v>
                </c:pt>
                <c:pt idx="260">
                  <c:v>0.26608356767679592</c:v>
                </c:pt>
                <c:pt idx="261">
                  <c:v>0.26543342048278118</c:v>
                </c:pt>
                <c:pt idx="262">
                  <c:v>0.26466999763663579</c:v>
                </c:pt>
                <c:pt idx="263">
                  <c:v>0.26397845104642864</c:v>
                </c:pt>
                <c:pt idx="264">
                  <c:v>0.26333625602546101</c:v>
                </c:pt>
                <c:pt idx="265">
                  <c:v>0.26262675950471842</c:v>
                </c:pt>
                <c:pt idx="266">
                  <c:v>0.26194454210872303</c:v>
                </c:pt>
                <c:pt idx="267">
                  <c:v>0.26130239153198304</c:v>
                </c:pt>
                <c:pt idx="268">
                  <c:v>0.2606700062198562</c:v>
                </c:pt>
                <c:pt idx="269">
                  <c:v>0.25997274209978088</c:v>
                </c:pt>
                <c:pt idx="270">
                  <c:v>0.25928303481945819</c:v>
                </c:pt>
                <c:pt idx="271">
                  <c:v>0.25875695153370404</c:v>
                </c:pt>
                <c:pt idx="272">
                  <c:v>0.2580845656038343</c:v>
                </c:pt>
                <c:pt idx="273">
                  <c:v>0.25745238904977685</c:v>
                </c:pt>
                <c:pt idx="274">
                  <c:v>0.25693005566706267</c:v>
                </c:pt>
                <c:pt idx="275">
                  <c:v>0.25630260230906959</c:v>
                </c:pt>
                <c:pt idx="276">
                  <c:v>0.25572224341326233</c:v>
                </c:pt>
                <c:pt idx="277">
                  <c:v>0.25524393132055029</c:v>
                </c:pt>
                <c:pt idx="278">
                  <c:v>0.25452626052683736</c:v>
                </c:pt>
                <c:pt idx="279">
                  <c:v>0.25412883866157732</c:v>
                </c:pt>
                <c:pt idx="280">
                  <c:v>0.25360590179448927</c:v>
                </c:pt>
                <c:pt idx="281">
                  <c:v>0.25314752509850985</c:v>
                </c:pt>
                <c:pt idx="282">
                  <c:v>0.2527367822683011</c:v>
                </c:pt>
                <c:pt idx="283">
                  <c:v>0.25223866105110543</c:v>
                </c:pt>
                <c:pt idx="284">
                  <c:v>0.25178992096892222</c:v>
                </c:pt>
                <c:pt idx="285">
                  <c:v>0.25135332840340763</c:v>
                </c:pt>
                <c:pt idx="286">
                  <c:v>0.25088093782049059</c:v>
                </c:pt>
                <c:pt idx="287">
                  <c:v>0.25047947416352734</c:v>
                </c:pt>
                <c:pt idx="288">
                  <c:v>0.24994443395225108</c:v>
                </c:pt>
                <c:pt idx="289">
                  <c:v>0.2496526815310981</c:v>
                </c:pt>
                <c:pt idx="290">
                  <c:v>0.2492603702521678</c:v>
                </c:pt>
                <c:pt idx="291">
                  <c:v>0.24889355002209629</c:v>
                </c:pt>
                <c:pt idx="292">
                  <c:v>0.24845892218271781</c:v>
                </c:pt>
                <c:pt idx="293">
                  <c:v>0.24816038747057906</c:v>
                </c:pt>
                <c:pt idx="294">
                  <c:v>0.24777789138692291</c:v>
                </c:pt>
                <c:pt idx="295">
                  <c:v>0.24741392060647943</c:v>
                </c:pt>
                <c:pt idx="296">
                  <c:v>0.24699058553225767</c:v>
                </c:pt>
                <c:pt idx="297">
                  <c:v>0.24662921090743894</c:v>
                </c:pt>
                <c:pt idx="298">
                  <c:v>0.24634131574183926</c:v>
                </c:pt>
                <c:pt idx="299">
                  <c:v>0.24608745391856213</c:v>
                </c:pt>
                <c:pt idx="300">
                  <c:v>0.24579103538044678</c:v>
                </c:pt>
                <c:pt idx="301">
                  <c:v>0.24543810852432368</c:v>
                </c:pt>
                <c:pt idx="302">
                  <c:v>0.24510838934114926</c:v>
                </c:pt>
                <c:pt idx="303">
                  <c:v>0.24483224114930091</c:v>
                </c:pt>
                <c:pt idx="304">
                  <c:v>0.24453108055820361</c:v>
                </c:pt>
                <c:pt idx="305">
                  <c:v>0.24424639851227331</c:v>
                </c:pt>
                <c:pt idx="306">
                  <c:v>0.24396337968034221</c:v>
                </c:pt>
                <c:pt idx="307">
                  <c:v>0.24373153467318232</c:v>
                </c:pt>
                <c:pt idx="308">
                  <c:v>0.24343834279556054</c:v>
                </c:pt>
                <c:pt idx="309">
                  <c:v>0.24317691623692334</c:v>
                </c:pt>
                <c:pt idx="310">
                  <c:v>0.24297459289801721</c:v>
                </c:pt>
                <c:pt idx="311">
                  <c:v>0.24271478161954746</c:v>
                </c:pt>
                <c:pt idx="312">
                  <c:v>0.24244384456198859</c:v>
                </c:pt>
                <c:pt idx="313">
                  <c:v>0.2422079781960928</c:v>
                </c:pt>
                <c:pt idx="314">
                  <c:v>0.24194382920021096</c:v>
                </c:pt>
                <c:pt idx="315">
                  <c:v>0.24178384192675645</c:v>
                </c:pt>
                <c:pt idx="316">
                  <c:v>0.24156253663119714</c:v>
                </c:pt>
                <c:pt idx="317">
                  <c:v>0.24134206301390543</c:v>
                </c:pt>
                <c:pt idx="318">
                  <c:v>0.24110893130585087</c:v>
                </c:pt>
                <c:pt idx="319">
                  <c:v>0.24086260104943691</c:v>
                </c:pt>
                <c:pt idx="320">
                  <c:v>0.24074778665217078</c:v>
                </c:pt>
                <c:pt idx="321">
                  <c:v>0.24058175248945024</c:v>
                </c:pt>
                <c:pt idx="322">
                  <c:v>0.24036750964774045</c:v>
                </c:pt>
                <c:pt idx="323">
                  <c:v>0.24024958307500516</c:v>
                </c:pt>
                <c:pt idx="324">
                  <c:v>0.24003791375846911</c:v>
                </c:pt>
                <c:pt idx="325">
                  <c:v>0.23994004199678387</c:v>
                </c:pt>
                <c:pt idx="326">
                  <c:v>0.23983073467450039</c:v>
                </c:pt>
                <c:pt idx="327">
                  <c:v>0.23968286195645894</c:v>
                </c:pt>
                <c:pt idx="328">
                  <c:v>0.23955742784060963</c:v>
                </c:pt>
                <c:pt idx="329">
                  <c:v>0.23945885164258585</c:v>
                </c:pt>
                <c:pt idx="330">
                  <c:v>0.23926698065920876</c:v>
                </c:pt>
                <c:pt idx="331">
                  <c:v>0.23917929478287103</c:v>
                </c:pt>
                <c:pt idx="332">
                  <c:v>0.23912884334041445</c:v>
                </c:pt>
                <c:pt idx="333">
                  <c:v>0.23895956635458426</c:v>
                </c:pt>
                <c:pt idx="334">
                  <c:v>0.23890369486293522</c:v>
                </c:pt>
                <c:pt idx="335">
                  <c:v>0.2388311123487345</c:v>
                </c:pt>
                <c:pt idx="336">
                  <c:v>0.23875245483410723</c:v>
                </c:pt>
                <c:pt idx="337">
                  <c:v>0.23865786364481539</c:v>
                </c:pt>
                <c:pt idx="338">
                  <c:v>0.23852862107127187</c:v>
                </c:pt>
                <c:pt idx="339">
                  <c:v>0.23856550941329063</c:v>
                </c:pt>
                <c:pt idx="340">
                  <c:v>0.23853705418962917</c:v>
                </c:pt>
                <c:pt idx="341">
                  <c:v>0.23844171142301979</c:v>
                </c:pt>
                <c:pt idx="342">
                  <c:v>0.23835947295839588</c:v>
                </c:pt>
                <c:pt idx="343">
                  <c:v>0.23832526097936224</c:v>
                </c:pt>
                <c:pt idx="344">
                  <c:v>0.23821727786966446</c:v>
                </c:pt>
                <c:pt idx="345">
                  <c:v>0.23824287551884876</c:v>
                </c:pt>
                <c:pt idx="346">
                  <c:v>0.23815072935785808</c:v>
                </c:pt>
                <c:pt idx="347">
                  <c:v>0.23814082805602199</c:v>
                </c:pt>
                <c:pt idx="348">
                  <c:v>0.23810141137150259</c:v>
                </c:pt>
                <c:pt idx="349">
                  <c:v>0.23811348324410514</c:v>
                </c:pt>
                <c:pt idx="350">
                  <c:v>0.23806190858954762</c:v>
                </c:pt>
                <c:pt idx="351">
                  <c:v>0.23806042750731321</c:v>
                </c:pt>
                <c:pt idx="352">
                  <c:v>0.23805226600290763</c:v>
                </c:pt>
                <c:pt idx="353">
                  <c:v>0.23809019441848561</c:v>
                </c:pt>
                <c:pt idx="354">
                  <c:v>0.23806303153007691</c:v>
                </c:pt>
                <c:pt idx="355">
                  <c:v>0.23803537042064554</c:v>
                </c:pt>
                <c:pt idx="356">
                  <c:v>0.23796825057822546</c:v>
                </c:pt>
                <c:pt idx="357">
                  <c:v>0.23802047434811535</c:v>
                </c:pt>
                <c:pt idx="358">
                  <c:v>0.23803521829302837</c:v>
                </c:pt>
                <c:pt idx="359">
                  <c:v>0.2380718689593031</c:v>
                </c:pt>
                <c:pt idx="360">
                  <c:v>0.23800093048128745</c:v>
                </c:pt>
                <c:pt idx="361">
                  <c:v>0.23803580008160979</c:v>
                </c:pt>
                <c:pt idx="362">
                  <c:v>0.23808009141183856</c:v>
                </c:pt>
                <c:pt idx="363">
                  <c:v>0.23809125430603173</c:v>
                </c:pt>
                <c:pt idx="364">
                  <c:v>0.23808568493608573</c:v>
                </c:pt>
                <c:pt idx="365">
                  <c:v>0.23816274149709454</c:v>
                </c:pt>
                <c:pt idx="366">
                  <c:v>0.23820561572236504</c:v>
                </c:pt>
                <c:pt idx="367">
                  <c:v>0.23827127227188144</c:v>
                </c:pt>
                <c:pt idx="368">
                  <c:v>0.23830171645669146</c:v>
                </c:pt>
                <c:pt idx="369">
                  <c:v>0.23831317445930922</c:v>
                </c:pt>
                <c:pt idx="370">
                  <c:v>0.23835565784644297</c:v>
                </c:pt>
                <c:pt idx="371">
                  <c:v>0.23842665522084516</c:v>
                </c:pt>
                <c:pt idx="372">
                  <c:v>0.23846866361850122</c:v>
                </c:pt>
                <c:pt idx="373">
                  <c:v>0.23848513569682001</c:v>
                </c:pt>
                <c:pt idx="374">
                  <c:v>0.23853494105530221</c:v>
                </c:pt>
                <c:pt idx="375">
                  <c:v>0.23857648801876091</c:v>
                </c:pt>
                <c:pt idx="376">
                  <c:v>0.23862111592707336</c:v>
                </c:pt>
                <c:pt idx="377">
                  <c:v>0.2386413488128501</c:v>
                </c:pt>
                <c:pt idx="378">
                  <c:v>0.23866660181577354</c:v>
                </c:pt>
                <c:pt idx="379">
                  <c:v>0.23866897973900392</c:v>
                </c:pt>
                <c:pt idx="380">
                  <c:v>0.23871877855590301</c:v>
                </c:pt>
                <c:pt idx="381">
                  <c:v>0.23873366140302082</c:v>
                </c:pt>
                <c:pt idx="382">
                  <c:v>0.23878547356594437</c:v>
                </c:pt>
                <c:pt idx="383">
                  <c:v>0.23886250127679165</c:v>
                </c:pt>
                <c:pt idx="384">
                  <c:v>0.238900779803219</c:v>
                </c:pt>
                <c:pt idx="385">
                  <c:v>0.23893585272849976</c:v>
                </c:pt>
                <c:pt idx="386">
                  <c:v>0.23895149125951998</c:v>
                </c:pt>
                <c:pt idx="387">
                  <c:v>0.23904909845911215</c:v>
                </c:pt>
                <c:pt idx="388">
                  <c:v>0.23910122357813562</c:v>
                </c:pt>
                <c:pt idx="389">
                  <c:v>0.23913986366550039</c:v>
                </c:pt>
                <c:pt idx="390">
                  <c:v>0.23920158766972338</c:v>
                </c:pt>
                <c:pt idx="391">
                  <c:v>0.23934153823435367</c:v>
                </c:pt>
                <c:pt idx="392">
                  <c:v>0.2394930116171341</c:v>
                </c:pt>
                <c:pt idx="393">
                  <c:v>0.23955854330601467</c:v>
                </c:pt>
                <c:pt idx="394">
                  <c:v>0.23960663681001687</c:v>
                </c:pt>
                <c:pt idx="395">
                  <c:v>0.23971396169511594</c:v>
                </c:pt>
                <c:pt idx="396">
                  <c:v>0.23983140749232551</c:v>
                </c:pt>
                <c:pt idx="397">
                  <c:v>0.23988269008944102</c:v>
                </c:pt>
                <c:pt idx="398">
                  <c:v>0.23997210819774878</c:v>
                </c:pt>
                <c:pt idx="399">
                  <c:v>0.24011388939570188</c:v>
                </c:pt>
                <c:pt idx="400">
                  <c:v>0.24021112102573772</c:v>
                </c:pt>
                <c:pt idx="401">
                  <c:v>0.24036092298779849</c:v>
                </c:pt>
                <c:pt idx="402">
                  <c:v>0.24046032829902125</c:v>
                </c:pt>
                <c:pt idx="403">
                  <c:v>0.24054816180039956</c:v>
                </c:pt>
                <c:pt idx="404">
                  <c:v>0.24072728117983988</c:v>
                </c:pt>
                <c:pt idx="405">
                  <c:v>0.24087941601730301</c:v>
                </c:pt>
                <c:pt idx="406">
                  <c:v>0.24093837566265658</c:v>
                </c:pt>
                <c:pt idx="407">
                  <c:v>0.24100060631722275</c:v>
                </c:pt>
                <c:pt idx="408">
                  <c:v>0.24116233834255379</c:v>
                </c:pt>
                <c:pt idx="409">
                  <c:v>0.2413488352961719</c:v>
                </c:pt>
                <c:pt idx="410">
                  <c:v>0.24148787078234202</c:v>
                </c:pt>
                <c:pt idx="411">
                  <c:v>0.24169377145826987</c:v>
                </c:pt>
                <c:pt idx="412">
                  <c:v>0.24186284077919701</c:v>
                </c:pt>
                <c:pt idx="413">
                  <c:v>0.24199348482914185</c:v>
                </c:pt>
                <c:pt idx="414">
                  <c:v>0.24216354870543383</c:v>
                </c:pt>
                <c:pt idx="415">
                  <c:v>0.24232596433532355</c:v>
                </c:pt>
                <c:pt idx="416">
                  <c:v>0.24248432650176904</c:v>
                </c:pt>
                <c:pt idx="417">
                  <c:v>0.24266068826703446</c:v>
                </c:pt>
                <c:pt idx="418">
                  <c:v>0.2428282834551424</c:v>
                </c:pt>
                <c:pt idx="419">
                  <c:v>0.24299344246630417</c:v>
                </c:pt>
                <c:pt idx="420">
                  <c:v>0.24312968337885055</c:v>
                </c:pt>
                <c:pt idx="421">
                  <c:v>0.24331344108438646</c:v>
                </c:pt>
                <c:pt idx="422">
                  <c:v>0.24353536648369878</c:v>
                </c:pt>
                <c:pt idx="423">
                  <c:v>0.24374524642957901</c:v>
                </c:pt>
                <c:pt idx="424">
                  <c:v>0.24393453713739044</c:v>
                </c:pt>
                <c:pt idx="425">
                  <c:v>0.24422651286389313</c:v>
                </c:pt>
                <c:pt idx="426">
                  <c:v>0.24450644152129092</c:v>
                </c:pt>
                <c:pt idx="427">
                  <c:v>0.24481315987652913</c:v>
                </c:pt>
                <c:pt idx="428">
                  <c:v>0.24503054957545523</c:v>
                </c:pt>
                <c:pt idx="429">
                  <c:v>0.24532507376225504</c:v>
                </c:pt>
                <c:pt idx="430">
                  <c:v>0.24561728973632635</c:v>
                </c:pt>
                <c:pt idx="431">
                  <c:v>0.24588702276183894</c:v>
                </c:pt>
                <c:pt idx="432">
                  <c:v>0.24615887563731481</c:v>
                </c:pt>
                <c:pt idx="433">
                  <c:v>0.24642450604494537</c:v>
                </c:pt>
                <c:pt idx="434">
                  <c:v>0.2468183400110292</c:v>
                </c:pt>
                <c:pt idx="435">
                  <c:v>0.24712942683456601</c:v>
                </c:pt>
                <c:pt idx="436">
                  <c:v>0.24733946501836784</c:v>
                </c:pt>
                <c:pt idx="437">
                  <c:v>0.24763540450065241</c:v>
                </c:pt>
                <c:pt idx="438">
                  <c:v>0.24796518684867014</c:v>
                </c:pt>
                <c:pt idx="439">
                  <c:v>0.24831369941189618</c:v>
                </c:pt>
                <c:pt idx="440">
                  <c:v>0.24862401712057652</c:v>
                </c:pt>
                <c:pt idx="441">
                  <c:v>0.24899388075777601</c:v>
                </c:pt>
                <c:pt idx="442">
                  <c:v>0.24935955711219082</c:v>
                </c:pt>
                <c:pt idx="443">
                  <c:v>0.24977756670285728</c:v>
                </c:pt>
                <c:pt idx="444">
                  <c:v>0.25016340986198204</c:v>
                </c:pt>
                <c:pt idx="445">
                  <c:v>0.25052028679555205</c:v>
                </c:pt>
                <c:pt idx="446">
                  <c:v>0.25084525976579752</c:v>
                </c:pt>
                <c:pt idx="447">
                  <c:v>0.25125001259349405</c:v>
                </c:pt>
                <c:pt idx="448">
                  <c:v>0.25154974428786997</c:v>
                </c:pt>
                <c:pt idx="449">
                  <c:v>0.25185555602710075</c:v>
                </c:pt>
                <c:pt idx="450">
                  <c:v>0.25224781902795496</c:v>
                </c:pt>
                <c:pt idx="451">
                  <c:v>0.25263383115049592</c:v>
                </c:pt>
                <c:pt idx="452">
                  <c:v>0.25303560510752426</c:v>
                </c:pt>
                <c:pt idx="453">
                  <c:v>0.25337467795314894</c:v>
                </c:pt>
                <c:pt idx="454">
                  <c:v>0.2537663404723231</c:v>
                </c:pt>
                <c:pt idx="455">
                  <c:v>0.2541605880635977</c:v>
                </c:pt>
                <c:pt idx="456">
                  <c:v>0.25444780024454144</c:v>
                </c:pt>
                <c:pt idx="457">
                  <c:v>0.25478828479558624</c:v>
                </c:pt>
                <c:pt idx="458">
                  <c:v>0.25519891390419974</c:v>
                </c:pt>
                <c:pt idx="459">
                  <c:v>0.25560309705256357</c:v>
                </c:pt>
                <c:pt idx="460">
                  <c:v>0.25596603305502652</c:v>
                </c:pt>
                <c:pt idx="461">
                  <c:v>0.25634846805568945</c:v>
                </c:pt>
                <c:pt idx="462">
                  <c:v>0.25671307433381974</c:v>
                </c:pt>
                <c:pt idx="463">
                  <c:v>0.25704317828724332</c:v>
                </c:pt>
                <c:pt idx="464">
                  <c:v>0.25739026025429423</c:v>
                </c:pt>
                <c:pt idx="465">
                  <c:v>0.25770820162505204</c:v>
                </c:pt>
                <c:pt idx="466">
                  <c:v>0.25801889786046339</c:v>
                </c:pt>
                <c:pt idx="467">
                  <c:v>0.25826688511878548</c:v>
                </c:pt>
                <c:pt idx="468">
                  <c:v>0.25867996407472149</c:v>
                </c:pt>
                <c:pt idx="469">
                  <c:v>0.2591325540571815</c:v>
                </c:pt>
                <c:pt idx="470">
                  <c:v>0.25946868783655097</c:v>
                </c:pt>
                <c:pt idx="471">
                  <c:v>0.25977379686448876</c:v>
                </c:pt>
                <c:pt idx="472">
                  <c:v>0.26001390179059936</c:v>
                </c:pt>
                <c:pt idx="473">
                  <c:v>0.26029782304252636</c:v>
                </c:pt>
                <c:pt idx="474">
                  <c:v>0.26055427403589748</c:v>
                </c:pt>
                <c:pt idx="475">
                  <c:v>0.2607474241214911</c:v>
                </c:pt>
                <c:pt idx="476">
                  <c:v>0.26108698288058441</c:v>
                </c:pt>
                <c:pt idx="477">
                  <c:v>0.26151284303090194</c:v>
                </c:pt>
                <c:pt idx="478">
                  <c:v>0.26177751835382851</c:v>
                </c:pt>
                <c:pt idx="479">
                  <c:v>0.26200115747117003</c:v>
                </c:pt>
                <c:pt idx="480">
                  <c:v>0.26216991267826528</c:v>
                </c:pt>
                <c:pt idx="481">
                  <c:v>0.26243154945061603</c:v>
                </c:pt>
                <c:pt idx="482">
                  <c:v>0.26263594817238578</c:v>
                </c:pt>
                <c:pt idx="483">
                  <c:v>0.26279072347341581</c:v>
                </c:pt>
                <c:pt idx="484">
                  <c:v>0.26313720273163937</c:v>
                </c:pt>
                <c:pt idx="485">
                  <c:v>0.26352264904475675</c:v>
                </c:pt>
                <c:pt idx="486">
                  <c:v>0.26368946835067392</c:v>
                </c:pt>
                <c:pt idx="487">
                  <c:v>0.2639380151963977</c:v>
                </c:pt>
                <c:pt idx="488">
                  <c:v>0.26413283375457425</c:v>
                </c:pt>
                <c:pt idx="489">
                  <c:v>0.26414923622326425</c:v>
                </c:pt>
                <c:pt idx="490">
                  <c:v>0.26425796937293172</c:v>
                </c:pt>
                <c:pt idx="491">
                  <c:v>0.26435951813387515</c:v>
                </c:pt>
                <c:pt idx="492">
                  <c:v>0.26450156309971118</c:v>
                </c:pt>
                <c:pt idx="493">
                  <c:v>0.26479980945844811</c:v>
                </c:pt>
                <c:pt idx="494">
                  <c:v>0.26498107327622905</c:v>
                </c:pt>
                <c:pt idx="495">
                  <c:v>0.26499224291239765</c:v>
                </c:pt>
                <c:pt idx="496">
                  <c:v>0.26511316787799988</c:v>
                </c:pt>
                <c:pt idx="497">
                  <c:v>0.26528422250159639</c:v>
                </c:pt>
                <c:pt idx="498">
                  <c:v>0.26526664647594755</c:v>
                </c:pt>
                <c:pt idx="499">
                  <c:v>0.26527322037904322</c:v>
                </c:pt>
                <c:pt idx="500">
                  <c:v>0.26519242789812836</c:v>
                </c:pt>
                <c:pt idx="501">
                  <c:v>0.26529767028748552</c:v>
                </c:pt>
                <c:pt idx="502">
                  <c:v>0.26538032983059523</c:v>
                </c:pt>
                <c:pt idx="503">
                  <c:v>0.26530449191460614</c:v>
                </c:pt>
                <c:pt idx="504">
                  <c:v>0.26528184048812697</c:v>
                </c:pt>
                <c:pt idx="505">
                  <c:v>0.26507898529475216</c:v>
                </c:pt>
                <c:pt idx="506">
                  <c:v>0.26475957025215385</c:v>
                </c:pt>
                <c:pt idx="507">
                  <c:v>0.26451636901425768</c:v>
                </c:pt>
                <c:pt idx="508">
                  <c:v>0.26418293841177165</c:v>
                </c:pt>
                <c:pt idx="509">
                  <c:v>0.263717741256628</c:v>
                </c:pt>
                <c:pt idx="510">
                  <c:v>0.26360587495914212</c:v>
                </c:pt>
                <c:pt idx="511">
                  <c:v>0.26351713572971958</c:v>
                </c:pt>
                <c:pt idx="512">
                  <c:v>0.26307532169484915</c:v>
                </c:pt>
                <c:pt idx="513">
                  <c:v>0.26256203648667498</c:v>
                </c:pt>
                <c:pt idx="514">
                  <c:v>0.26185648375590465</c:v>
                </c:pt>
                <c:pt idx="515">
                  <c:v>0.26115838177661244</c:v>
                </c:pt>
                <c:pt idx="516">
                  <c:v>0.26027948096201625</c:v>
                </c:pt>
                <c:pt idx="517">
                  <c:v>0.25288361028426393</c:v>
                </c:pt>
                <c:pt idx="518">
                  <c:v>0.24881132282406587</c:v>
                </c:pt>
                <c:pt idx="519">
                  <c:v>0.25310227774573435</c:v>
                </c:pt>
                <c:pt idx="520">
                  <c:v>0.25344334411264602</c:v>
                </c:pt>
                <c:pt idx="521">
                  <c:v>0.25327626936401237</c:v>
                </c:pt>
                <c:pt idx="522">
                  <c:v>0.25333120143231408</c:v>
                </c:pt>
                <c:pt idx="523">
                  <c:v>0.25335305986216838</c:v>
                </c:pt>
                <c:pt idx="524">
                  <c:v>0.25335449810147159</c:v>
                </c:pt>
                <c:pt idx="525">
                  <c:v>0.25336946227979434</c:v>
                </c:pt>
                <c:pt idx="526">
                  <c:v>0.25336588669178317</c:v>
                </c:pt>
                <c:pt idx="527">
                  <c:v>0.25244542574082285</c:v>
                </c:pt>
                <c:pt idx="528">
                  <c:v>0.25168545648579577</c:v>
                </c:pt>
                <c:pt idx="529">
                  <c:v>0.25068227558767081</c:v>
                </c:pt>
                <c:pt idx="530">
                  <c:v>0.2494741366480433</c:v>
                </c:pt>
                <c:pt idx="531">
                  <c:v>0.24839468223082606</c:v>
                </c:pt>
                <c:pt idx="532">
                  <c:v>0.24730077915143206</c:v>
                </c:pt>
                <c:pt idx="533">
                  <c:v>0.24597726277832807</c:v>
                </c:pt>
                <c:pt idx="534">
                  <c:v>0.24403548060284946</c:v>
                </c:pt>
                <c:pt idx="535">
                  <c:v>0.24353344513564484</c:v>
                </c:pt>
                <c:pt idx="536">
                  <c:v>0.24129726482832103</c:v>
                </c:pt>
                <c:pt idx="537">
                  <c:v>0.23994762382857901</c:v>
                </c:pt>
                <c:pt idx="538">
                  <c:v>0.23803899320808544</c:v>
                </c:pt>
                <c:pt idx="539">
                  <c:v>0.23553911619193321</c:v>
                </c:pt>
                <c:pt idx="540">
                  <c:v>0.22653253639003762</c:v>
                </c:pt>
                <c:pt idx="541">
                  <c:v>0.21435671390871411</c:v>
                </c:pt>
                <c:pt idx="542">
                  <c:v>0.22897910886651104</c:v>
                </c:pt>
                <c:pt idx="543">
                  <c:v>0.22897758662917067</c:v>
                </c:pt>
                <c:pt idx="544">
                  <c:v>0.27703023669867954</c:v>
                </c:pt>
                <c:pt idx="545">
                  <c:v>0.23771688121550894</c:v>
                </c:pt>
                <c:pt idx="546">
                  <c:v>0.23444735846042691</c:v>
                </c:pt>
                <c:pt idx="547">
                  <c:v>0.23839200595684737</c:v>
                </c:pt>
                <c:pt idx="548">
                  <c:v>0.23977367802492711</c:v>
                </c:pt>
                <c:pt idx="549">
                  <c:v>0.24210651053839216</c:v>
                </c:pt>
                <c:pt idx="550">
                  <c:v>0.24275382927710559</c:v>
                </c:pt>
                <c:pt idx="551">
                  <c:v>0.24505785506159378</c:v>
                </c:pt>
                <c:pt idx="552">
                  <c:v>0.24634048138939016</c:v>
                </c:pt>
                <c:pt idx="553">
                  <c:v>0.24754223232955511</c:v>
                </c:pt>
                <c:pt idx="554">
                  <c:v>0.24874432559046836</c:v>
                </c:pt>
                <c:pt idx="555">
                  <c:v>0.24987372398571658</c:v>
                </c:pt>
                <c:pt idx="556">
                  <c:v>0.25086876025304683</c:v>
                </c:pt>
                <c:pt idx="557">
                  <c:v>0.25183753888128019</c:v>
                </c:pt>
                <c:pt idx="558">
                  <c:v>0.25280112905384339</c:v>
                </c:pt>
                <c:pt idx="559">
                  <c:v>0.25318846208129253</c:v>
                </c:pt>
                <c:pt idx="560">
                  <c:v>0.25345820878720471</c:v>
                </c:pt>
                <c:pt idx="561">
                  <c:v>0.25344200055766375</c:v>
                </c:pt>
                <c:pt idx="562">
                  <c:v>0.2534338067920176</c:v>
                </c:pt>
                <c:pt idx="563">
                  <c:v>0.25339476502345626</c:v>
                </c:pt>
                <c:pt idx="564">
                  <c:v>0.25338339738860582</c:v>
                </c:pt>
                <c:pt idx="565">
                  <c:v>0.25346506256191315</c:v>
                </c:pt>
                <c:pt idx="566">
                  <c:v>0.25691532186707017</c:v>
                </c:pt>
                <c:pt idx="567">
                  <c:v>0.25827908983383763</c:v>
                </c:pt>
                <c:pt idx="568">
                  <c:v>0.2592456977038744</c:v>
                </c:pt>
                <c:pt idx="569">
                  <c:v>0.26047731477253344</c:v>
                </c:pt>
                <c:pt idx="570">
                  <c:v>0.26155880455952263</c:v>
                </c:pt>
                <c:pt idx="571">
                  <c:v>0.26263643392550506</c:v>
                </c:pt>
                <c:pt idx="572">
                  <c:v>0.26372403389631982</c:v>
                </c:pt>
                <c:pt idx="573">
                  <c:v>0.26464139936371528</c:v>
                </c:pt>
                <c:pt idx="574">
                  <c:v>0.26525306425613432</c:v>
                </c:pt>
                <c:pt idx="575">
                  <c:v>0.26545016056924642</c:v>
                </c:pt>
                <c:pt idx="576">
                  <c:v>0.26584049895510936</c:v>
                </c:pt>
                <c:pt idx="577">
                  <c:v>0.2661681850316045</c:v>
                </c:pt>
                <c:pt idx="578">
                  <c:v>0.26641409834150787</c:v>
                </c:pt>
                <c:pt idx="579">
                  <c:v>0.26676516086389063</c:v>
                </c:pt>
                <c:pt idx="580">
                  <c:v>0.26702503568487201</c:v>
                </c:pt>
                <c:pt idx="581">
                  <c:v>0.26720174342747305</c:v>
                </c:pt>
                <c:pt idx="582">
                  <c:v>0.2673764862657344</c:v>
                </c:pt>
                <c:pt idx="583">
                  <c:v>0.26767700978590658</c:v>
                </c:pt>
                <c:pt idx="584">
                  <c:v>0.26767725349396848</c:v>
                </c:pt>
                <c:pt idx="585">
                  <c:v>0.26746425070265412</c:v>
                </c:pt>
                <c:pt idx="586">
                  <c:v>0.26742378814074441</c:v>
                </c:pt>
                <c:pt idx="587">
                  <c:v>0.26742082676055057</c:v>
                </c:pt>
                <c:pt idx="588">
                  <c:v>0.26737105382601167</c:v>
                </c:pt>
                <c:pt idx="589">
                  <c:v>0.26733475898067416</c:v>
                </c:pt>
                <c:pt idx="590">
                  <c:v>0.26721964295699741</c:v>
                </c:pt>
                <c:pt idx="591">
                  <c:v>0.26727447049919728</c:v>
                </c:pt>
                <c:pt idx="592">
                  <c:v>0.26716206154877498</c:v>
                </c:pt>
                <c:pt idx="593">
                  <c:v>0.26681308366014844</c:v>
                </c:pt>
                <c:pt idx="594">
                  <c:v>0.2666845000640079</c:v>
                </c:pt>
                <c:pt idx="595">
                  <c:v>0.26652602602623554</c:v>
                </c:pt>
                <c:pt idx="596">
                  <c:v>0.26631209873182066</c:v>
                </c:pt>
                <c:pt idx="597">
                  <c:v>0.26613629380754933</c:v>
                </c:pt>
                <c:pt idx="598">
                  <c:v>0.2659203844559066</c:v>
                </c:pt>
                <c:pt idx="599">
                  <c:v>0.26576114351383318</c:v>
                </c:pt>
                <c:pt idx="600">
                  <c:v>0.26558053673073878</c:v>
                </c:pt>
                <c:pt idx="601">
                  <c:v>0.26525409499765651</c:v>
                </c:pt>
                <c:pt idx="602">
                  <c:v>0.26488123942414188</c:v>
                </c:pt>
                <c:pt idx="603">
                  <c:v>0.26467340644083343</c:v>
                </c:pt>
                <c:pt idx="604">
                  <c:v>0.26440459858806437</c:v>
                </c:pt>
                <c:pt idx="605">
                  <c:v>0.26410287861114168</c:v>
                </c:pt>
                <c:pt idx="606">
                  <c:v>0.26380168551891314</c:v>
                </c:pt>
                <c:pt idx="607">
                  <c:v>0.26362207351969935</c:v>
                </c:pt>
                <c:pt idx="608">
                  <c:v>0.26332897930812404</c:v>
                </c:pt>
                <c:pt idx="609">
                  <c:v>0.26296631569510376</c:v>
                </c:pt>
                <c:pt idx="610">
                  <c:v>0.26268115975657114</c:v>
                </c:pt>
                <c:pt idx="611">
                  <c:v>0.26226584125259955</c:v>
                </c:pt>
                <c:pt idx="612">
                  <c:v>0.26195856603623691</c:v>
                </c:pt>
                <c:pt idx="613">
                  <c:v>0.26160541949753902</c:v>
                </c:pt>
                <c:pt idx="614">
                  <c:v>0.26136396490391367</c:v>
                </c:pt>
                <c:pt idx="615">
                  <c:v>0.26106212007512436</c:v>
                </c:pt>
                <c:pt idx="616">
                  <c:v>0.26079552940821393</c:v>
                </c:pt>
                <c:pt idx="617">
                  <c:v>0.26055646652888753</c:v>
                </c:pt>
                <c:pt idx="618">
                  <c:v>0.26024600401560405</c:v>
                </c:pt>
                <c:pt idx="619">
                  <c:v>0.25986416798422229</c:v>
                </c:pt>
                <c:pt idx="620">
                  <c:v>0.2595076051268862</c:v>
                </c:pt>
                <c:pt idx="621">
                  <c:v>0.25920042551696088</c:v>
                </c:pt>
                <c:pt idx="622">
                  <c:v>0.25893801225543678</c:v>
                </c:pt>
                <c:pt idx="623">
                  <c:v>0.25867238921659064</c:v>
                </c:pt>
                <c:pt idx="624">
                  <c:v>0.25840675138448044</c:v>
                </c:pt>
                <c:pt idx="625">
                  <c:v>0.25813722928752109</c:v>
                </c:pt>
                <c:pt idx="626">
                  <c:v>0.25781594816679471</c:v>
                </c:pt>
                <c:pt idx="627">
                  <c:v>0.25753784343716335</c:v>
                </c:pt>
                <c:pt idx="628">
                  <c:v>0.25711942533726129</c:v>
                </c:pt>
                <c:pt idx="629">
                  <c:v>0.25675244921997015</c:v>
                </c:pt>
                <c:pt idx="630">
                  <c:v>0.25638429205986196</c:v>
                </c:pt>
                <c:pt idx="631">
                  <c:v>0.25597606010946361</c:v>
                </c:pt>
                <c:pt idx="632">
                  <c:v>0.25550155348978798</c:v>
                </c:pt>
                <c:pt idx="633">
                  <c:v>0.2550903798481674</c:v>
                </c:pt>
                <c:pt idx="634">
                  <c:v>0.25465899575234607</c:v>
                </c:pt>
                <c:pt idx="635">
                  <c:v>0.25414299251737793</c:v>
                </c:pt>
                <c:pt idx="636">
                  <c:v>0.2536243722531436</c:v>
                </c:pt>
                <c:pt idx="637">
                  <c:v>0.2530804594961058</c:v>
                </c:pt>
                <c:pt idx="638">
                  <c:v>0.25257924532302933</c:v>
                </c:pt>
                <c:pt idx="639">
                  <c:v>0.25209579630204948</c:v>
                </c:pt>
                <c:pt idx="640">
                  <c:v>0.2516381486941871</c:v>
                </c:pt>
                <c:pt idx="641">
                  <c:v>0.25118828788773773</c:v>
                </c:pt>
                <c:pt idx="642">
                  <c:v>0.25075685506953371</c:v>
                </c:pt>
                <c:pt idx="643">
                  <c:v>0.25031471782294479</c:v>
                </c:pt>
                <c:pt idx="644">
                  <c:v>0.24981847823822484</c:v>
                </c:pt>
                <c:pt idx="645">
                  <c:v>0.24929364699351814</c:v>
                </c:pt>
                <c:pt idx="646">
                  <c:v>0.24882291718567329</c:v>
                </c:pt>
                <c:pt idx="647">
                  <c:v>0.24837151437706673</c:v>
                </c:pt>
                <c:pt idx="648">
                  <c:v>0.24789636572437418</c:v>
                </c:pt>
                <c:pt idx="649">
                  <c:v>0.24751913141076992</c:v>
                </c:pt>
                <c:pt idx="650">
                  <c:v>0.24711801551605583</c:v>
                </c:pt>
                <c:pt idx="651">
                  <c:v>0.24667131919814073</c:v>
                </c:pt>
                <c:pt idx="652">
                  <c:v>0.24623179600710421</c:v>
                </c:pt>
                <c:pt idx="653">
                  <c:v>0.24579655652632132</c:v>
                </c:pt>
                <c:pt idx="654">
                  <c:v>0.24542565686547296</c:v>
                </c:pt>
                <c:pt idx="655">
                  <c:v>0.24507104531562762</c:v>
                </c:pt>
                <c:pt idx="656">
                  <c:v>0.24477202195917414</c:v>
                </c:pt>
                <c:pt idx="657">
                  <c:v>0.24446482373228889</c:v>
                </c:pt>
                <c:pt idx="658">
                  <c:v>0.24419122298903922</c:v>
                </c:pt>
                <c:pt idx="659">
                  <c:v>0.24384507192062854</c:v>
                </c:pt>
                <c:pt idx="660">
                  <c:v>0.24353128925223227</c:v>
                </c:pt>
                <c:pt idx="661">
                  <c:v>0.24317936276882091</c:v>
                </c:pt>
                <c:pt idx="662">
                  <c:v>0.24290645354420781</c:v>
                </c:pt>
                <c:pt idx="663">
                  <c:v>0.2426769752376437</c:v>
                </c:pt>
                <c:pt idx="664">
                  <c:v>0.24238493526762417</c:v>
                </c:pt>
                <c:pt idx="665">
                  <c:v>0.24219136764597454</c:v>
                </c:pt>
                <c:pt idx="666">
                  <c:v>0.24202524543241966</c:v>
                </c:pt>
                <c:pt idx="667">
                  <c:v>0.24185293196069335</c:v>
                </c:pt>
                <c:pt idx="668">
                  <c:v>0.24164367445034529</c:v>
                </c:pt>
                <c:pt idx="669">
                  <c:v>0.24141045028405939</c:v>
                </c:pt>
                <c:pt idx="670">
                  <c:v>0.24121382391285973</c:v>
                </c:pt>
                <c:pt idx="671">
                  <c:v>0.24102623946687463</c:v>
                </c:pt>
                <c:pt idx="672">
                  <c:v>0.24085558379545158</c:v>
                </c:pt>
                <c:pt idx="673">
                  <c:v>0.24070301443541808</c:v>
                </c:pt>
                <c:pt idx="674">
                  <c:v>0.24060260586874749</c:v>
                </c:pt>
                <c:pt idx="675">
                  <c:v>0.24051268348693161</c:v>
                </c:pt>
                <c:pt idx="676">
                  <c:v>0.24043071600715793</c:v>
                </c:pt>
                <c:pt idx="677">
                  <c:v>0.240327874673537</c:v>
                </c:pt>
                <c:pt idx="678">
                  <c:v>0.24020562509033133</c:v>
                </c:pt>
                <c:pt idx="679">
                  <c:v>0.23997243650273414</c:v>
                </c:pt>
                <c:pt idx="680">
                  <c:v>0.23984305481922785</c:v>
                </c:pt>
                <c:pt idx="681">
                  <c:v>0.23969966831740991</c:v>
                </c:pt>
                <c:pt idx="682">
                  <c:v>0.23957967801143104</c:v>
                </c:pt>
                <c:pt idx="683">
                  <c:v>0.2394581159537606</c:v>
                </c:pt>
                <c:pt idx="684">
                  <c:v>0.23938028153812385</c:v>
                </c:pt>
                <c:pt idx="685">
                  <c:v>0.23929891488036092</c:v>
                </c:pt>
                <c:pt idx="686">
                  <c:v>0.23925152165914831</c:v>
                </c:pt>
                <c:pt idx="687">
                  <c:v>0.23909400212308984</c:v>
                </c:pt>
                <c:pt idx="688">
                  <c:v>0.23892926685492166</c:v>
                </c:pt>
                <c:pt idx="689">
                  <c:v>0.23881173236652353</c:v>
                </c:pt>
                <c:pt idx="690">
                  <c:v>0.23874167609179736</c:v>
                </c:pt>
                <c:pt idx="691">
                  <c:v>0.23866935243080528</c:v>
                </c:pt>
                <c:pt idx="692">
                  <c:v>0.23855371799206404</c:v>
                </c:pt>
                <c:pt idx="693">
                  <c:v>0.23847917973216748</c:v>
                </c:pt>
                <c:pt idx="694">
                  <c:v>0.23837320956993746</c:v>
                </c:pt>
                <c:pt idx="695">
                  <c:v>0.2382780625245417</c:v>
                </c:pt>
                <c:pt idx="696">
                  <c:v>0.23816889223797894</c:v>
                </c:pt>
                <c:pt idx="697">
                  <c:v>0.23809547645462459</c:v>
                </c:pt>
                <c:pt idx="698">
                  <c:v>0.23803009095101235</c:v>
                </c:pt>
                <c:pt idx="699">
                  <c:v>0.23790493389815442</c:v>
                </c:pt>
                <c:pt idx="700">
                  <c:v>0.23784370784814568</c:v>
                </c:pt>
                <c:pt idx="701">
                  <c:v>0.23777507958494154</c:v>
                </c:pt>
                <c:pt idx="702">
                  <c:v>0.23768655765757818</c:v>
                </c:pt>
                <c:pt idx="703">
                  <c:v>0.23757487729504095</c:v>
                </c:pt>
                <c:pt idx="704">
                  <c:v>0.23747966091643169</c:v>
                </c:pt>
                <c:pt idx="705">
                  <c:v>0.23737726486665606</c:v>
                </c:pt>
                <c:pt idx="706">
                  <c:v>0.23729555449939027</c:v>
                </c:pt>
                <c:pt idx="707">
                  <c:v>0.23726419150382211</c:v>
                </c:pt>
                <c:pt idx="708">
                  <c:v>0.23719816613369676</c:v>
                </c:pt>
                <c:pt idx="709">
                  <c:v>0.23717316594947696</c:v>
                </c:pt>
                <c:pt idx="710">
                  <c:v>0.23708500584413472</c:v>
                </c:pt>
                <c:pt idx="711">
                  <c:v>0.23706683319741267</c:v>
                </c:pt>
                <c:pt idx="712">
                  <c:v>0.2370090496203453</c:v>
                </c:pt>
                <c:pt idx="713">
                  <c:v>0.2369084185216162</c:v>
                </c:pt>
                <c:pt idx="714">
                  <c:v>0.23684724435195476</c:v>
                </c:pt>
                <c:pt idx="715">
                  <c:v>0.23682236740483686</c:v>
                </c:pt>
                <c:pt idx="716">
                  <c:v>0.23684131513034723</c:v>
                </c:pt>
                <c:pt idx="717">
                  <c:v>0.23675336014326709</c:v>
                </c:pt>
                <c:pt idx="718">
                  <c:v>0.23675823848884986</c:v>
                </c:pt>
                <c:pt idx="719">
                  <c:v>0.2367910640696943</c:v>
                </c:pt>
                <c:pt idx="720">
                  <c:v>0.23679963901880619</c:v>
                </c:pt>
                <c:pt idx="721">
                  <c:v>0.23677845346180043</c:v>
                </c:pt>
                <c:pt idx="722">
                  <c:v>0.23672118928255081</c:v>
                </c:pt>
                <c:pt idx="723">
                  <c:v>0.23676856834510307</c:v>
                </c:pt>
                <c:pt idx="724">
                  <c:v>0.23676430075909893</c:v>
                </c:pt>
                <c:pt idx="725">
                  <c:v>0.23670928457744295</c:v>
                </c:pt>
                <c:pt idx="726">
                  <c:v>0.23671894856954762</c:v>
                </c:pt>
                <c:pt idx="727">
                  <c:v>0.23673281391316375</c:v>
                </c:pt>
                <c:pt idx="728">
                  <c:v>0.23673743677558173</c:v>
                </c:pt>
                <c:pt idx="729">
                  <c:v>0.23664537823332243</c:v>
                </c:pt>
                <c:pt idx="730">
                  <c:v>0.23662545674758972</c:v>
                </c:pt>
                <c:pt idx="731">
                  <c:v>0.23666742021575132</c:v>
                </c:pt>
                <c:pt idx="732">
                  <c:v>0.23663194942568283</c:v>
                </c:pt>
                <c:pt idx="733">
                  <c:v>0.23659395790440346</c:v>
                </c:pt>
                <c:pt idx="734">
                  <c:v>0.23658852710209594</c:v>
                </c:pt>
                <c:pt idx="735">
                  <c:v>0.23668490003817716</c:v>
                </c:pt>
                <c:pt idx="736">
                  <c:v>0.23667597774176286</c:v>
                </c:pt>
                <c:pt idx="737">
                  <c:v>0.23662978683976221</c:v>
                </c:pt>
                <c:pt idx="738">
                  <c:v>0.23662700974194056</c:v>
                </c:pt>
                <c:pt idx="739">
                  <c:v>0.23666432498142298</c:v>
                </c:pt>
                <c:pt idx="740">
                  <c:v>0.2366087549270422</c:v>
                </c:pt>
                <c:pt idx="741">
                  <c:v>0.23669909811836942</c:v>
                </c:pt>
                <c:pt idx="742">
                  <c:v>0.23671183436439847</c:v>
                </c:pt>
                <c:pt idx="743">
                  <c:v>0.23667695949874618</c:v>
                </c:pt>
                <c:pt idx="744">
                  <c:v>0.23675293876934139</c:v>
                </c:pt>
                <c:pt idx="745">
                  <c:v>0.23683336600950933</c:v>
                </c:pt>
                <c:pt idx="746">
                  <c:v>0.23684826866968151</c:v>
                </c:pt>
                <c:pt idx="747">
                  <c:v>0.23681270981402658</c:v>
                </c:pt>
                <c:pt idx="748">
                  <c:v>0.23690118241586594</c:v>
                </c:pt>
                <c:pt idx="749">
                  <c:v>0.2369886828731676</c:v>
                </c:pt>
                <c:pt idx="750">
                  <c:v>0.23704013563980408</c:v>
                </c:pt>
                <c:pt idx="751">
                  <c:v>0.23710419421452855</c:v>
                </c:pt>
                <c:pt idx="752">
                  <c:v>0.23719620594069019</c:v>
                </c:pt>
                <c:pt idx="753">
                  <c:v>0.23730357112168149</c:v>
                </c:pt>
                <c:pt idx="754">
                  <c:v>0.23738391366257949</c:v>
                </c:pt>
                <c:pt idx="755">
                  <c:v>0.23745169323504978</c:v>
                </c:pt>
                <c:pt idx="756">
                  <c:v>0.23757727727782235</c:v>
                </c:pt>
                <c:pt idx="757">
                  <c:v>0.23761261656737398</c:v>
                </c:pt>
                <c:pt idx="758">
                  <c:v>0.23767091790894301</c:v>
                </c:pt>
                <c:pt idx="759">
                  <c:v>0.23780897543603013</c:v>
                </c:pt>
                <c:pt idx="760">
                  <c:v>0.23788561330794533</c:v>
                </c:pt>
                <c:pt idx="761">
                  <c:v>0.23798001912621375</c:v>
                </c:pt>
                <c:pt idx="762">
                  <c:v>0.23816593466193492</c:v>
                </c:pt>
                <c:pt idx="763">
                  <c:v>0.23822815106450806</c:v>
                </c:pt>
                <c:pt idx="764">
                  <c:v>0.23835628926979358</c:v>
                </c:pt>
                <c:pt idx="765">
                  <c:v>0.23849288298419635</c:v>
                </c:pt>
                <c:pt idx="766">
                  <c:v>0.23861825649665019</c:v>
                </c:pt>
                <c:pt idx="767">
                  <c:v>0.2388339802341094</c:v>
                </c:pt>
                <c:pt idx="768">
                  <c:v>0.23886868671800587</c:v>
                </c:pt>
                <c:pt idx="769">
                  <c:v>0.23913743055563497</c:v>
                </c:pt>
                <c:pt idx="770">
                  <c:v>0.23931621538365472</c:v>
                </c:pt>
                <c:pt idx="771">
                  <c:v>0.23945393971766027</c:v>
                </c:pt>
                <c:pt idx="772">
                  <c:v>0.23966571062446712</c:v>
                </c:pt>
                <c:pt idx="773">
                  <c:v>0.23980141614357342</c:v>
                </c:pt>
                <c:pt idx="774">
                  <c:v>0.24003103165695139</c:v>
                </c:pt>
                <c:pt idx="775">
                  <c:v>0.24025229510695534</c:v>
                </c:pt>
                <c:pt idx="776">
                  <c:v>0.24040264250583304</c:v>
                </c:pt>
                <c:pt idx="777">
                  <c:v>0.24064672626267342</c:v>
                </c:pt>
                <c:pt idx="778">
                  <c:v>0.24089873054041355</c:v>
                </c:pt>
                <c:pt idx="779">
                  <c:v>0.24113198019574134</c:v>
                </c:pt>
                <c:pt idx="780">
                  <c:v>0.24138742571788085</c:v>
                </c:pt>
                <c:pt idx="781">
                  <c:v>0.24162832761729236</c:v>
                </c:pt>
                <c:pt idx="782">
                  <c:v>0.24181927521259766</c:v>
                </c:pt>
                <c:pt idx="783">
                  <c:v>0.24208491244593688</c:v>
                </c:pt>
                <c:pt idx="784">
                  <c:v>0.24237086181887973</c:v>
                </c:pt>
                <c:pt idx="785">
                  <c:v>0.24262571049592768</c:v>
                </c:pt>
                <c:pt idx="786">
                  <c:v>0.2428340451962373</c:v>
                </c:pt>
                <c:pt idx="787">
                  <c:v>0.24313994710594738</c:v>
                </c:pt>
                <c:pt idx="788">
                  <c:v>0.24347261437821088</c:v>
                </c:pt>
                <c:pt idx="789">
                  <c:v>0.24374816417721146</c:v>
                </c:pt>
                <c:pt idx="790">
                  <c:v>0.2439923761511586</c:v>
                </c:pt>
                <c:pt idx="791">
                  <c:v>0.24427669161561061</c:v>
                </c:pt>
                <c:pt idx="792">
                  <c:v>0.24460254192030295</c:v>
                </c:pt>
                <c:pt idx="793">
                  <c:v>0.24494450808490703</c:v>
                </c:pt>
                <c:pt idx="794">
                  <c:v>0.24523036310785107</c:v>
                </c:pt>
                <c:pt idx="795">
                  <c:v>0.24559154331679217</c:v>
                </c:pt>
                <c:pt idx="796">
                  <c:v>0.24594420172296788</c:v>
                </c:pt>
                <c:pt idx="797">
                  <c:v>0.24626533482017626</c:v>
                </c:pt>
                <c:pt idx="798">
                  <c:v>0.24658888851318889</c:v>
                </c:pt>
                <c:pt idx="799">
                  <c:v>0.24694338866118515</c:v>
                </c:pt>
                <c:pt idx="800">
                  <c:v>0.24722932010137449</c:v>
                </c:pt>
                <c:pt idx="801">
                  <c:v>0.24772381094585033</c:v>
                </c:pt>
                <c:pt idx="802">
                  <c:v>0.24802767957552652</c:v>
                </c:pt>
                <c:pt idx="803">
                  <c:v>0.2483761261330224</c:v>
                </c:pt>
                <c:pt idx="804">
                  <c:v>0.248772084773352</c:v>
                </c:pt>
                <c:pt idx="805">
                  <c:v>0.24924395403151006</c:v>
                </c:pt>
                <c:pt idx="806">
                  <c:v>0.24963857274582746</c:v>
                </c:pt>
                <c:pt idx="807">
                  <c:v>0.24994827133909164</c:v>
                </c:pt>
                <c:pt idx="808">
                  <c:v>0.25040349034490439</c:v>
                </c:pt>
                <c:pt idx="809">
                  <c:v>0.25086488834271314</c:v>
                </c:pt>
                <c:pt idx="810">
                  <c:v>0.25122699559774736</c:v>
                </c:pt>
                <c:pt idx="811">
                  <c:v>0.2517262217836822</c:v>
                </c:pt>
                <c:pt idx="812">
                  <c:v>0.25221295728777265</c:v>
                </c:pt>
                <c:pt idx="813">
                  <c:v>0.25263469044114223</c:v>
                </c:pt>
                <c:pt idx="814">
                  <c:v>0.25314862570652891</c:v>
                </c:pt>
                <c:pt idx="815">
                  <c:v>0.25367512110840829</c:v>
                </c:pt>
                <c:pt idx="816">
                  <c:v>0.2540766613439121</c:v>
                </c:pt>
                <c:pt idx="817">
                  <c:v>0.25453026703518883</c:v>
                </c:pt>
                <c:pt idx="818">
                  <c:v>0.25513159848147393</c:v>
                </c:pt>
                <c:pt idx="819">
                  <c:v>0.255654763268931</c:v>
                </c:pt>
                <c:pt idx="820">
                  <c:v>0.25624457937130368</c:v>
                </c:pt>
                <c:pt idx="821">
                  <c:v>0.25681882081903662</c:v>
                </c:pt>
                <c:pt idx="822">
                  <c:v>0.25731886241586766</c:v>
                </c:pt>
                <c:pt idx="823">
                  <c:v>0.25790389258594459</c:v>
                </c:pt>
                <c:pt idx="824">
                  <c:v>0.25852270284691736</c:v>
                </c:pt>
                <c:pt idx="825">
                  <c:v>0.25919571004713354</c:v>
                </c:pt>
                <c:pt idx="826">
                  <c:v>0.25981405853997086</c:v>
                </c:pt>
                <c:pt idx="827">
                  <c:v>0.26058024692539306</c:v>
                </c:pt>
                <c:pt idx="828">
                  <c:v>0.26124987326059235</c:v>
                </c:pt>
                <c:pt idx="829">
                  <c:v>0.2619162458013396</c:v>
                </c:pt>
                <c:pt idx="830">
                  <c:v>0.26263797797207378</c:v>
                </c:pt>
                <c:pt idx="831">
                  <c:v>0.26343480887435355</c:v>
                </c:pt>
                <c:pt idx="832">
                  <c:v>0.26419214457970525</c:v>
                </c:pt>
                <c:pt idx="833">
                  <c:v>0.26492928486158385</c:v>
                </c:pt>
                <c:pt idx="834">
                  <c:v>0.26583216612417898</c:v>
                </c:pt>
                <c:pt idx="835">
                  <c:v>0.26662919762692233</c:v>
                </c:pt>
                <c:pt idx="836">
                  <c:v>0.26743279871817865</c:v>
                </c:pt>
                <c:pt idx="837">
                  <c:v>0.26818342871996104</c:v>
                </c:pt>
                <c:pt idx="838">
                  <c:v>0.26897044198998671</c:v>
                </c:pt>
                <c:pt idx="839">
                  <c:v>0.26971481365454086</c:v>
                </c:pt>
                <c:pt idx="840">
                  <c:v>0.27047706151852635</c:v>
                </c:pt>
                <c:pt idx="841">
                  <c:v>0.27120698464869869</c:v>
                </c:pt>
                <c:pt idx="842">
                  <c:v>0.27192275671972993</c:v>
                </c:pt>
                <c:pt idx="843">
                  <c:v>0.2727047175398859</c:v>
                </c:pt>
                <c:pt idx="844">
                  <c:v>0.27352874419768214</c:v>
                </c:pt>
                <c:pt idx="845">
                  <c:v>0.27430373276462938</c:v>
                </c:pt>
                <c:pt idx="846">
                  <c:v>0.27502155888279067</c:v>
                </c:pt>
                <c:pt idx="847">
                  <c:v>0.27581397445737188</c:v>
                </c:pt>
                <c:pt idx="848">
                  <c:v>0.27659629995098145</c:v>
                </c:pt>
                <c:pt idx="849">
                  <c:v>0.27722393862473815</c:v>
                </c:pt>
                <c:pt idx="850">
                  <c:v>0.27812900235116822</c:v>
                </c:pt>
                <c:pt idx="851">
                  <c:v>0.27885484007054973</c:v>
                </c:pt>
                <c:pt idx="852">
                  <c:v>0.2797176036225173</c:v>
                </c:pt>
                <c:pt idx="853">
                  <c:v>0.28049406206817196</c:v>
                </c:pt>
                <c:pt idx="854">
                  <c:v>0.2814022876687523</c:v>
                </c:pt>
                <c:pt idx="855">
                  <c:v>0.28217902935646022</c:v>
                </c:pt>
                <c:pt idx="856">
                  <c:v>0.28313904608455265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3D-4A3E-9778-3746BB080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412176"/>
        <c:axId val="389408568"/>
      </c:scatterChart>
      <c:valAx>
        <c:axId val="38941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408568"/>
        <c:crosses val="autoZero"/>
        <c:crossBetween val="midCat"/>
      </c:valAx>
      <c:valAx>
        <c:axId val="389408568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41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559593</xdr:colOff>
      <xdr:row>2</xdr:row>
      <xdr:rowOff>9525</xdr:rowOff>
    </xdr:from>
    <xdr:to>
      <xdr:col>26</xdr:col>
      <xdr:colOff>273843</xdr:colOff>
      <xdr:row>18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95249</xdr:colOff>
      <xdr:row>23</xdr:row>
      <xdr:rowOff>152398</xdr:rowOff>
    </xdr:from>
    <xdr:to>
      <xdr:col>26</xdr:col>
      <xdr:colOff>416718</xdr:colOff>
      <xdr:row>40</xdr:row>
      <xdr:rowOff>61911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482600</xdr:colOff>
      <xdr:row>0</xdr:row>
      <xdr:rowOff>127000</xdr:rowOff>
    </xdr:from>
    <xdr:to>
      <xdr:col>18</xdr:col>
      <xdr:colOff>527050</xdr:colOff>
      <xdr:row>13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158750</xdr:colOff>
      <xdr:row>17</xdr:row>
      <xdr:rowOff>114300</xdr:rowOff>
    </xdr:from>
    <xdr:to>
      <xdr:col>18</xdr:col>
      <xdr:colOff>371475</xdr:colOff>
      <xdr:row>29</xdr:row>
      <xdr:rowOff>12700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842"/>
  <sheetViews>
    <sheetView tabSelected="1" topLeftCell="I694" zoomScale="80" zoomScaleNormal="80" workbookViewId="0">
      <selection activeCell="Q5" sqref="Q5:Q718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11" bestFit="1" customWidth="1"/>
    <col min="6" max="6" width="9.140625" style="11"/>
    <col min="7" max="7" width="13.42578125" style="11" customWidth="1"/>
    <col min="8" max="8" width="21" style="11" customWidth="1"/>
    <col min="9" max="9" width="10" bestFit="1" customWidth="1"/>
    <col min="10" max="10" width="16.42578125" bestFit="1" customWidth="1"/>
    <col min="11" max="11" width="19.140625" style="16" bestFit="1" customWidth="1"/>
    <col min="12" max="12" width="17.7109375" bestFit="1" customWidth="1"/>
    <col min="13" max="13" width="18.85546875" bestFit="1" customWidth="1"/>
    <col min="14" max="14" width="20" bestFit="1" customWidth="1"/>
    <col min="15" max="16" width="11.85546875" style="35" customWidth="1"/>
  </cols>
  <sheetData>
    <row r="2" spans="1:18" x14ac:dyDescent="0.2">
      <c r="E2" s="36" t="s">
        <v>26</v>
      </c>
      <c r="F2" s="36"/>
      <c r="G2" s="36"/>
      <c r="H2" s="36"/>
      <c r="I2" s="37" t="s">
        <v>32</v>
      </c>
      <c r="J2" s="37"/>
      <c r="K2" s="14" t="s">
        <v>33</v>
      </c>
      <c r="M2" s="9" t="s">
        <v>20</v>
      </c>
      <c r="N2" s="9" t="s">
        <v>22</v>
      </c>
      <c r="O2" s="38" t="s">
        <v>35</v>
      </c>
      <c r="P2" s="39"/>
      <c r="Q2" s="39"/>
      <c r="R2" s="40"/>
    </row>
    <row r="3" spans="1:18" x14ac:dyDescent="0.2">
      <c r="A3" s="5" t="s">
        <v>5</v>
      </c>
      <c r="B3" s="6" t="s">
        <v>41</v>
      </c>
      <c r="D3"/>
      <c r="E3" s="4"/>
      <c r="F3" s="4"/>
      <c r="G3" s="4"/>
      <c r="H3" s="4"/>
      <c r="I3" s="17"/>
      <c r="J3" s="18" t="s">
        <v>12</v>
      </c>
      <c r="K3" s="8" t="s">
        <v>14</v>
      </c>
      <c r="L3" s="7" t="s">
        <v>10</v>
      </c>
      <c r="M3" t="s">
        <v>19</v>
      </c>
      <c r="N3" s="7" t="s">
        <v>24</v>
      </c>
      <c r="O3" s="27" t="s">
        <v>27</v>
      </c>
      <c r="P3" s="28"/>
      <c r="Q3" s="12"/>
      <c r="R3" s="12"/>
    </row>
    <row r="4" spans="1:18" x14ac:dyDescent="0.2">
      <c r="A4" t="s">
        <v>6</v>
      </c>
      <c r="B4" s="2">
        <v>809.7</v>
      </c>
      <c r="C4" s="2" t="s">
        <v>9</v>
      </c>
      <c r="D4"/>
      <c r="E4" s="4" t="s">
        <v>0</v>
      </c>
      <c r="F4" s="4" t="s">
        <v>1</v>
      </c>
      <c r="G4" s="4" t="s">
        <v>2</v>
      </c>
      <c r="H4" s="4" t="s">
        <v>3</v>
      </c>
      <c r="I4" s="19" t="s">
        <v>4</v>
      </c>
      <c r="J4" s="18" t="s">
        <v>13</v>
      </c>
      <c r="K4" s="8" t="s">
        <v>15</v>
      </c>
      <c r="L4" s="8" t="s">
        <v>11</v>
      </c>
      <c r="M4" t="s">
        <v>18</v>
      </c>
      <c r="N4" t="s">
        <v>23</v>
      </c>
      <c r="O4" s="29" t="s">
        <v>21</v>
      </c>
      <c r="P4" s="30" t="s">
        <v>40</v>
      </c>
    </row>
    <row r="5" spans="1:18" x14ac:dyDescent="0.2">
      <c r="A5" t="s">
        <v>7</v>
      </c>
      <c r="B5" s="3">
        <f>10.5/1000</f>
        <v>1.0500000000000001E-2</v>
      </c>
      <c r="C5" s="2" t="s">
        <v>8</v>
      </c>
      <c r="D5"/>
      <c r="E5">
        <v>298.44583129882801</v>
      </c>
      <c r="F5">
        <v>4999.77197265625</v>
      </c>
      <c r="G5">
        <v>7.1954688092977601E-4</v>
      </c>
      <c r="H5" s="1">
        <v>4.1863039386637703E-8</v>
      </c>
      <c r="I5" s="19">
        <v>300.60759999999999</v>
      </c>
      <c r="J5" s="20">
        <v>-6.7849599999999995E-5</v>
      </c>
      <c r="K5" s="41">
        <v>7.8741E-4</v>
      </c>
      <c r="L5" s="10">
        <f t="shared" ref="L5:L22" si="0">K5/F5</f>
        <v>1.5748918236798495E-7</v>
      </c>
      <c r="M5" s="10">
        <f>L5*B$6</f>
        <v>1.2144665806034039E-2</v>
      </c>
      <c r="N5" s="10">
        <f>M5+B$7</f>
        <v>1.2549515806034039E-2</v>
      </c>
      <c r="O5" s="31">
        <f>N5*E5</f>
        <v>3.7453506771296103</v>
      </c>
      <c r="P5" s="32">
        <f>(N5-$B$8)*E5</f>
        <v>3.5364385952204311</v>
      </c>
      <c r="Q5">
        <f>(P6-P5)/(E6-E5)</f>
        <v>-9.4171426303329853E-3</v>
      </c>
    </row>
    <row r="6" spans="1:18" x14ac:dyDescent="0.2">
      <c r="A6" t="s">
        <v>17</v>
      </c>
      <c r="B6" s="3">
        <f>B4/B5</f>
        <v>77114.28571428571</v>
      </c>
      <c r="C6" s="2" t="s">
        <v>16</v>
      </c>
      <c r="D6"/>
      <c r="E6">
        <v>297.83023071289102</v>
      </c>
      <c r="F6">
        <v>4999.77197265625</v>
      </c>
      <c r="G6">
        <v>7.2238805561969897E-4</v>
      </c>
      <c r="H6" s="1">
        <v>5.21908172378455E-8</v>
      </c>
      <c r="I6" s="19">
        <v>301.45778999999999</v>
      </c>
      <c r="J6" s="20">
        <v>-6.7842000000000005E-5</v>
      </c>
      <c r="K6" s="41">
        <v>7.9025999999999999E-4</v>
      </c>
      <c r="L6" s="10">
        <f t="shared" si="0"/>
        <v>1.5805920836428771E-7</v>
      </c>
      <c r="M6" s="10">
        <f t="shared" ref="M6:M69" si="1">L6*B$6</f>
        <v>1.21886229535775E-2</v>
      </c>
      <c r="N6" s="10">
        <f t="shared" ref="N6:N69" si="2">M6+B$7</f>
        <v>1.25934729535775E-2</v>
      </c>
      <c r="O6" s="31">
        <f t="shared" ref="O6:O69" si="3">N6*E6</f>
        <v>3.7507169552405397</v>
      </c>
      <c r="P6" s="32">
        <f t="shared" ref="P6:P69" si="4">(N6-$B$8)*E6</f>
        <v>3.5422357937415163</v>
      </c>
      <c r="Q6">
        <f t="shared" ref="Q6:Q69" si="5">(P7-P6)/(E7-E6)</f>
        <v>3.0502915831642978E-3</v>
      </c>
    </row>
    <row r="7" spans="1:18" x14ac:dyDescent="0.2">
      <c r="A7" t="s">
        <v>25</v>
      </c>
      <c r="B7" s="3">
        <f>B4/2000000</f>
        <v>4.0485E-4</v>
      </c>
      <c r="D7"/>
      <c r="E7">
        <v>296.75367736816401</v>
      </c>
      <c r="F7">
        <v>4999.77197265625</v>
      </c>
      <c r="G7">
        <v>7.2446233317574203E-4</v>
      </c>
      <c r="H7" s="1">
        <v>6.1694480487742698E-8</v>
      </c>
      <c r="I7" s="19">
        <v>302.29921000000002</v>
      </c>
      <c r="J7" s="20">
        <v>-6.7836400000000007E-5</v>
      </c>
      <c r="K7" s="41">
        <v>7.9233999999999999E-4</v>
      </c>
      <c r="L7" s="10">
        <f t="shared" si="0"/>
        <v>1.5847522733702798E-7</v>
      </c>
      <c r="M7" s="10">
        <f t="shared" si="1"/>
        <v>1.2220703959503957E-2</v>
      </c>
      <c r="N7" s="10">
        <f t="shared" si="2"/>
        <v>1.2625553959503957E-2</v>
      </c>
      <c r="O7" s="31">
        <f t="shared" si="3"/>
        <v>3.7466795662929826</v>
      </c>
      <c r="P7" s="32">
        <f t="shared" si="4"/>
        <v>3.5389519921352681</v>
      </c>
      <c r="Q7">
        <f t="shared" si="5"/>
        <v>5.3091654594229363E-4</v>
      </c>
    </row>
    <row r="8" spans="1:18" x14ac:dyDescent="0.2">
      <c r="A8" t="s">
        <v>42</v>
      </c>
      <c r="B8" s="2">
        <v>6.9999999999999999E-4</v>
      </c>
      <c r="D8"/>
      <c r="E8">
        <v>295.80873107910202</v>
      </c>
      <c r="F8">
        <v>4999.77197265625</v>
      </c>
      <c r="G8">
        <v>7.2681280153939504E-4</v>
      </c>
      <c r="H8" s="1">
        <v>7.1993520225097704E-8</v>
      </c>
      <c r="I8" s="19">
        <v>303.14382999999998</v>
      </c>
      <c r="J8" s="20">
        <v>-6.7833100000000006E-5</v>
      </c>
      <c r="K8" s="41">
        <v>7.9469999999999996E-4</v>
      </c>
      <c r="L8" s="10">
        <f t="shared" si="0"/>
        <v>1.5894724886379094E-7</v>
      </c>
      <c r="M8" s="10">
        <f t="shared" si="1"/>
        <v>1.2257103562382049E-2</v>
      </c>
      <c r="N8" s="10">
        <f t="shared" si="2"/>
        <v>1.2661953562382049E-2</v>
      </c>
      <c r="O8" s="31">
        <f t="shared" si="3"/>
        <v>3.7455164162707493</v>
      </c>
      <c r="P8" s="32">
        <f t="shared" si="4"/>
        <v>3.5384503045153783</v>
      </c>
      <c r="Q8">
        <f t="shared" si="5"/>
        <v>-1.5212107809306279E-4</v>
      </c>
    </row>
    <row r="9" spans="1:18" x14ac:dyDescent="0.2">
      <c r="D9"/>
      <c r="E9">
        <v>294.83648681640602</v>
      </c>
      <c r="F9">
        <v>4999.77197265625</v>
      </c>
      <c r="G9">
        <v>7.2938371085052602E-4</v>
      </c>
      <c r="H9" s="1">
        <v>7.1335759697601099E-8</v>
      </c>
      <c r="I9" s="19">
        <v>303.97104000000002</v>
      </c>
      <c r="J9" s="20">
        <v>-6.7828800000000004E-5</v>
      </c>
      <c r="K9" s="41">
        <v>7.9728999999999998E-4</v>
      </c>
      <c r="L9" s="10">
        <f t="shared" si="0"/>
        <v>1.5946527248850117E-7</v>
      </c>
      <c r="M9" s="10">
        <f t="shared" si="1"/>
        <v>1.2297050584184704E-2</v>
      </c>
      <c r="N9" s="10">
        <f t="shared" si="2"/>
        <v>1.2701900584184704E-2</v>
      </c>
      <c r="O9" s="31">
        <f t="shared" si="3"/>
        <v>3.7449837441322735</v>
      </c>
      <c r="P9" s="32">
        <f t="shared" si="4"/>
        <v>3.5385982033607895</v>
      </c>
      <c r="Q9">
        <f t="shared" si="5"/>
        <v>-4.0393920354346558E-4</v>
      </c>
    </row>
    <row r="10" spans="1:18" x14ac:dyDescent="0.2">
      <c r="D10"/>
      <c r="E10">
        <v>293.83189392089798</v>
      </c>
      <c r="F10">
        <v>4999.77197265625</v>
      </c>
      <c r="G10">
        <v>7.3213969177902797E-4</v>
      </c>
      <c r="H10" s="1">
        <v>8.3373380345309303E-8</v>
      </c>
      <c r="I10" s="19">
        <v>304.78116</v>
      </c>
      <c r="J10" s="20">
        <v>-6.7812799999999996E-5</v>
      </c>
      <c r="K10" s="41">
        <v>8.0004000000000002E-4</v>
      </c>
      <c r="L10" s="10">
        <f t="shared" si="0"/>
        <v>1.6001529757265297E-7</v>
      </c>
      <c r="M10" s="10">
        <f t="shared" si="1"/>
        <v>1.233946537567401E-2</v>
      </c>
      <c r="N10" s="10">
        <f t="shared" si="2"/>
        <v>1.274431537567401E-2</v>
      </c>
      <c r="O10" s="31">
        <f t="shared" si="3"/>
        <v>3.7446863235595149</v>
      </c>
      <c r="P10" s="32">
        <f t="shared" si="4"/>
        <v>3.5390039978148864</v>
      </c>
      <c r="Q10">
        <f t="shared" si="5"/>
        <v>-7.5439035889477801E-4</v>
      </c>
    </row>
    <row r="11" spans="1:18" x14ac:dyDescent="0.2">
      <c r="A11" s="13" t="s">
        <v>34</v>
      </c>
      <c r="B11" s="13"/>
      <c r="C11" s="13"/>
      <c r="D11"/>
      <c r="E11">
        <v>292.69612121582003</v>
      </c>
      <c r="F11">
        <v>4999.77197265625</v>
      </c>
      <c r="G11">
        <v>7.3534608138833401E-4</v>
      </c>
      <c r="H11" s="1">
        <v>8.8186369968053198E-8</v>
      </c>
      <c r="I11" s="19">
        <v>305.59935000000002</v>
      </c>
      <c r="J11" s="20">
        <v>-6.78026E-5</v>
      </c>
      <c r="K11" s="41">
        <v>8.0325999999999998E-4</v>
      </c>
      <c r="L11" s="10">
        <f t="shared" si="0"/>
        <v>1.6065932694391433E-7</v>
      </c>
      <c r="M11" s="10">
        <f t="shared" si="1"/>
        <v>1.2389129240617849E-2</v>
      </c>
      <c r="N11" s="10">
        <f t="shared" si="2"/>
        <v>1.2793979240617849E-2</v>
      </c>
      <c r="O11" s="31">
        <f t="shared" si="3"/>
        <v>3.7447480986445671</v>
      </c>
      <c r="P11" s="32">
        <f t="shared" si="4"/>
        <v>3.539860813793493</v>
      </c>
      <c r="Q11">
        <f t="shared" si="5"/>
        <v>1.942846024984899E-4</v>
      </c>
    </row>
    <row r="12" spans="1:18" x14ac:dyDescent="0.2">
      <c r="D12"/>
      <c r="E12">
        <v>291.44200134277298</v>
      </c>
      <c r="F12">
        <v>4999.77197265625</v>
      </c>
      <c r="G12">
        <v>7.3865304169363902E-4</v>
      </c>
      <c r="H12" s="1">
        <v>9.1379498016060202E-8</v>
      </c>
      <c r="I12" s="19">
        <v>306.4436</v>
      </c>
      <c r="J12" s="20">
        <v>-6.7801500000000005E-5</v>
      </c>
      <c r="K12" s="41">
        <v>8.0657999999999999E-4</v>
      </c>
      <c r="L12" s="10">
        <f t="shared" si="0"/>
        <v>1.6132335722732667E-7</v>
      </c>
      <c r="M12" s="10">
        <f t="shared" si="1"/>
        <v>1.2440335461615847E-2</v>
      </c>
      <c r="N12" s="10">
        <f t="shared" si="2"/>
        <v>1.2845185461615847E-2</v>
      </c>
      <c r="O12" s="31">
        <f t="shared" si="3"/>
        <v>3.7436265585524136</v>
      </c>
      <c r="P12" s="32">
        <f t="shared" si="4"/>
        <v>3.5396171576124726</v>
      </c>
      <c r="Q12">
        <f t="shared" si="5"/>
        <v>-1.0500401542356111E-4</v>
      </c>
    </row>
    <row r="13" spans="1:18" x14ac:dyDescent="0.2">
      <c r="D13"/>
      <c r="E13">
        <v>290.26522827148398</v>
      </c>
      <c r="F13">
        <v>4999.77197265625</v>
      </c>
      <c r="G13">
        <v>7.4186603422913395E-4</v>
      </c>
      <c r="H13" s="1">
        <v>8.0659407448793103E-8</v>
      </c>
      <c r="I13" s="19">
        <v>307.28872999999999</v>
      </c>
      <c r="J13" s="20">
        <v>-6.7798800000000006E-5</v>
      </c>
      <c r="K13" s="41">
        <v>8.0979999999999995E-4</v>
      </c>
      <c r="L13" s="10">
        <f t="shared" si="0"/>
        <v>1.6196738659858803E-7</v>
      </c>
      <c r="M13" s="10">
        <f t="shared" si="1"/>
        <v>1.2489999326559687E-2</v>
      </c>
      <c r="N13" s="10">
        <f t="shared" si="2"/>
        <v>1.2894849326559687E-2</v>
      </c>
      <c r="O13" s="31">
        <f t="shared" si="3"/>
        <v>3.7429263833002389</v>
      </c>
      <c r="P13" s="32">
        <f t="shared" si="4"/>
        <v>3.5397407235102003</v>
      </c>
      <c r="Q13">
        <f t="shared" si="5"/>
        <v>-4.6015224459809278E-4</v>
      </c>
    </row>
    <row r="14" spans="1:18" x14ac:dyDescent="0.2">
      <c r="D14"/>
      <c r="E14">
        <v>289.07089233398398</v>
      </c>
      <c r="F14">
        <v>4999.77197265625</v>
      </c>
      <c r="G14">
        <v>7.4523812728444097E-4</v>
      </c>
      <c r="H14" s="1">
        <v>8.6943868757355304E-8</v>
      </c>
      <c r="I14" s="19">
        <v>308.10953000000001</v>
      </c>
      <c r="J14" s="20">
        <v>-6.7788599999999997E-5</v>
      </c>
      <c r="K14" s="41">
        <v>8.1318999999999998E-4</v>
      </c>
      <c r="L14" s="10">
        <f>K14/F14</f>
        <v>1.6264541752050605E-7</v>
      </c>
      <c r="M14" s="10">
        <f t="shared" si="1"/>
        <v>1.2542285196795594E-2</v>
      </c>
      <c r="N14" s="10">
        <f t="shared" si="2"/>
        <v>1.2947135196795594E-2</v>
      </c>
      <c r="O14" s="31">
        <f t="shared" si="3"/>
        <v>3.7426399245064337</v>
      </c>
      <c r="P14" s="32">
        <f t="shared" si="4"/>
        <v>3.5402902998726451</v>
      </c>
      <c r="Q14">
        <f t="shared" si="5"/>
        <v>1.2416148522850548E-4</v>
      </c>
    </row>
    <row r="15" spans="1:18" x14ac:dyDescent="0.2">
      <c r="D15"/>
      <c r="E15">
        <v>287.81855773925798</v>
      </c>
      <c r="F15">
        <v>4999.77197265625</v>
      </c>
      <c r="G15">
        <v>7.4864999845846597E-4</v>
      </c>
      <c r="H15" s="1">
        <v>9.2365917265382104E-8</v>
      </c>
      <c r="I15" s="19">
        <v>308.93401</v>
      </c>
      <c r="J15" s="20">
        <v>-6.7780499999999999E-5</v>
      </c>
      <c r="K15" s="41">
        <v>8.1660999999999995E-4</v>
      </c>
      <c r="L15" s="10">
        <f t="shared" si="0"/>
        <v>1.6332944871606938E-7</v>
      </c>
      <c r="M15" s="10">
        <f t="shared" si="1"/>
        <v>1.2595033773847748E-2</v>
      </c>
      <c r="N15" s="10">
        <f t="shared" si="2"/>
        <v>1.2999883773847748E-2</v>
      </c>
      <c r="O15" s="31">
        <f t="shared" si="3"/>
        <v>3.7416077985668412</v>
      </c>
      <c r="P15" s="32">
        <f t="shared" si="4"/>
        <v>3.5401348081493609</v>
      </c>
      <c r="Q15">
        <f t="shared" si="5"/>
        <v>-6.9221846827139213E-4</v>
      </c>
    </row>
    <row r="16" spans="1:18" x14ac:dyDescent="0.2">
      <c r="D16"/>
      <c r="E16">
        <v>286.75643920898398</v>
      </c>
      <c r="F16">
        <v>4999.77197265625</v>
      </c>
      <c r="G16">
        <v>7.5176362657665896E-4</v>
      </c>
      <c r="H16" s="1">
        <v>7.8007635486983996E-8</v>
      </c>
      <c r="I16" s="19">
        <v>309.71098000000001</v>
      </c>
      <c r="J16" s="20">
        <v>-6.7774400000000006E-5</v>
      </c>
      <c r="K16" s="41">
        <v>8.1972999999999996E-4</v>
      </c>
      <c r="L16" s="10">
        <f t="shared" si="0"/>
        <v>1.6395347717517975E-7</v>
      </c>
      <c r="M16" s="10">
        <f t="shared" si="1"/>
        <v>1.2643155282737432E-2</v>
      </c>
      <c r="N16" s="10">
        <f t="shared" si="2"/>
        <v>1.3048005282737432E-2</v>
      </c>
      <c r="O16" s="31">
        <f t="shared" si="3"/>
        <v>3.7415995336577983</v>
      </c>
      <c r="P16" s="32">
        <f t="shared" si="4"/>
        <v>3.5408700262115098</v>
      </c>
      <c r="Q16">
        <f t="shared" si="5"/>
        <v>-7.7423145702013117E-4</v>
      </c>
    </row>
    <row r="17" spans="4:17" x14ac:dyDescent="0.2">
      <c r="D17"/>
      <c r="E17">
        <v>285.81915283203102</v>
      </c>
      <c r="F17">
        <v>4999.77197265625</v>
      </c>
      <c r="G17">
        <v>7.5453582723614804E-4</v>
      </c>
      <c r="H17" s="1">
        <v>6.6793292150044894E-8</v>
      </c>
      <c r="I17" s="19">
        <v>310.47359</v>
      </c>
      <c r="J17" s="20">
        <v>-6.7768700000000001E-5</v>
      </c>
      <c r="K17" s="41">
        <v>8.2251999999999998E-4</v>
      </c>
      <c r="L17" s="10">
        <f t="shared" si="0"/>
        <v>1.6451150262419195E-7</v>
      </c>
      <c r="M17" s="10">
        <f t="shared" si="1"/>
        <v>1.2686187016648401E-2</v>
      </c>
      <c r="N17" s="10">
        <f t="shared" si="2"/>
        <v>1.3091037016648401E-2</v>
      </c>
      <c r="O17" s="31">
        <f t="shared" si="3"/>
        <v>3.7416691097912049</v>
      </c>
      <c r="P17" s="32">
        <f t="shared" si="4"/>
        <v>3.5415957028087832</v>
      </c>
      <c r="Q17">
        <f t="shared" si="5"/>
        <v>-3.5583266302379379E-4</v>
      </c>
    </row>
    <row r="18" spans="4:17" x14ac:dyDescent="0.2">
      <c r="D18"/>
      <c r="E18">
        <v>284.97091674804699</v>
      </c>
      <c r="F18">
        <v>4999.77197265625</v>
      </c>
      <c r="G18">
        <v>7.5698750738570505E-4</v>
      </c>
      <c r="H18" s="1">
        <v>6.8514504290432301E-8</v>
      </c>
      <c r="I18" s="19">
        <v>311.26247000000001</v>
      </c>
      <c r="J18" s="20">
        <v>-6.7763500000000003E-5</v>
      </c>
      <c r="K18" s="41">
        <v>8.2498000000000001E-4</v>
      </c>
      <c r="L18" s="10">
        <f t="shared" si="0"/>
        <v>1.650035250631059E-7</v>
      </c>
      <c r="M18" s="10">
        <f t="shared" si="1"/>
        <v>1.272412897558065E-2</v>
      </c>
      <c r="N18" s="10">
        <f t="shared" si="2"/>
        <v>1.312897897558065E-2</v>
      </c>
      <c r="O18" s="31">
        <f t="shared" si="3"/>
        <v>3.7413771746370528</v>
      </c>
      <c r="P18" s="32">
        <f t="shared" si="4"/>
        <v>3.5418975329134201</v>
      </c>
      <c r="Q18">
        <f t="shared" si="5"/>
        <v>-9.6632188762806341E-4</v>
      </c>
    </row>
    <row r="19" spans="4:17" x14ac:dyDescent="0.2">
      <c r="D19"/>
      <c r="E19">
        <v>284.22476196289102</v>
      </c>
      <c r="F19">
        <v>4999.77197265625</v>
      </c>
      <c r="G19">
        <v>7.5925640002078498E-4</v>
      </c>
      <c r="H19" s="1">
        <v>6.5523514384794596E-8</v>
      </c>
      <c r="I19" s="19">
        <v>312.06495999999999</v>
      </c>
      <c r="J19" s="20">
        <v>-6.7760499999999996E-5</v>
      </c>
      <c r="K19" s="41">
        <v>8.2726000000000002E-4</v>
      </c>
      <c r="L19" s="10">
        <f t="shared" si="0"/>
        <v>1.6545954586014811E-7</v>
      </c>
      <c r="M19" s="10">
        <f t="shared" si="1"/>
        <v>1.2759294693615421E-2</v>
      </c>
      <c r="N19" s="10">
        <f t="shared" si="2"/>
        <v>1.3164144693615421E-2</v>
      </c>
      <c r="O19" s="31">
        <f t="shared" si="3"/>
        <v>3.7415758919878979</v>
      </c>
      <c r="P19" s="32">
        <f t="shared" si="4"/>
        <v>3.5426185586138748</v>
      </c>
      <c r="Q19">
        <f t="shared" si="5"/>
        <v>5.6837620381055675E-4</v>
      </c>
    </row>
    <row r="20" spans="4:17" x14ac:dyDescent="0.2">
      <c r="D20"/>
      <c r="E20">
        <v>283.43832397460898</v>
      </c>
      <c r="F20">
        <v>4999.77197265625</v>
      </c>
      <c r="G20">
        <v>7.6139105868934401E-4</v>
      </c>
      <c r="H20" s="1">
        <v>6.8754475978472606E-8</v>
      </c>
      <c r="I20" s="19">
        <v>312.87628000000001</v>
      </c>
      <c r="J20" s="20">
        <v>-6.7746700000000006E-5</v>
      </c>
      <c r="K20" s="41">
        <v>8.2939999999999999E-4</v>
      </c>
      <c r="L20" s="10">
        <f t="shared" si="0"/>
        <v>1.6588756538017895E-7</v>
      </c>
      <c r="M20" s="10">
        <f t="shared" si="1"/>
        <v>1.279230111317437E-2</v>
      </c>
      <c r="N20" s="10">
        <f t="shared" si="2"/>
        <v>1.319715111317437E-2</v>
      </c>
      <c r="O20" s="31">
        <f t="shared" si="3"/>
        <v>3.7405783927577887</v>
      </c>
      <c r="P20" s="32">
        <f t="shared" si="4"/>
        <v>3.5421715659755626</v>
      </c>
      <c r="Q20">
        <f t="shared" si="5"/>
        <v>1.6486790831030955E-3</v>
      </c>
    </row>
    <row r="21" spans="4:17" x14ac:dyDescent="0.2">
      <c r="D21"/>
      <c r="E21">
        <v>282.61062622070301</v>
      </c>
      <c r="F21">
        <v>4999.77197265625</v>
      </c>
      <c r="G21">
        <v>7.6344721706623705E-4</v>
      </c>
      <c r="H21" s="1">
        <v>5.06417028551554E-8</v>
      </c>
      <c r="I21" s="19">
        <v>313.67770000000002</v>
      </c>
      <c r="J21" s="20">
        <v>-6.7745900000000005E-5</v>
      </c>
      <c r="K21" s="41">
        <v>8.3146000000000001E-4</v>
      </c>
      <c r="L21" s="10">
        <f t="shared" si="0"/>
        <v>1.6629958417048902E-7</v>
      </c>
      <c r="M21" s="10">
        <f t="shared" si="1"/>
        <v>1.2824073647889995E-2</v>
      </c>
      <c r="N21" s="10">
        <f t="shared" si="2"/>
        <v>1.3228923647889995E-2</v>
      </c>
      <c r="O21" s="31">
        <f t="shared" si="3"/>
        <v>3.7386343963560584</v>
      </c>
      <c r="P21" s="32">
        <f t="shared" si="4"/>
        <v>3.5408069580015664</v>
      </c>
      <c r="Q21">
        <f t="shared" si="5"/>
        <v>1.5637240800843604E-3</v>
      </c>
    </row>
    <row r="22" spans="4:17" x14ac:dyDescent="0.2">
      <c r="D22"/>
      <c r="E22">
        <v>281.83363342285202</v>
      </c>
      <c r="F22">
        <v>4999.77197265625</v>
      </c>
      <c r="G22">
        <v>7.6539037788959398E-4</v>
      </c>
      <c r="H22" s="1">
        <v>5.7320457777313503E-8</v>
      </c>
      <c r="I22" s="19">
        <v>314.51227</v>
      </c>
      <c r="J22" s="20">
        <v>-6.7742899999999998E-5</v>
      </c>
      <c r="K22" s="41">
        <v>8.3341999999999997E-4</v>
      </c>
      <c r="L22" s="10">
        <f t="shared" si="0"/>
        <v>1.666916020486481E-7</v>
      </c>
      <c r="M22" s="10">
        <f t="shared" si="1"/>
        <v>1.2854303826551464E-2</v>
      </c>
      <c r="N22" s="10">
        <f t="shared" si="2"/>
        <v>1.3259153826551464E-2</v>
      </c>
      <c r="O22" s="31">
        <f t="shared" si="3"/>
        <v>3.736875499049511</v>
      </c>
      <c r="P22" s="32">
        <f t="shared" si="4"/>
        <v>3.5395919556535147</v>
      </c>
      <c r="Q22">
        <f t="shared" si="5"/>
        <v>1.9196326063407561E-3</v>
      </c>
    </row>
    <row r="23" spans="4:17" x14ac:dyDescent="0.2">
      <c r="D23"/>
      <c r="E23">
        <v>281.05137634277298</v>
      </c>
      <c r="F23">
        <v>4999.77197265625</v>
      </c>
      <c r="G23">
        <v>7.6730992372359E-4</v>
      </c>
      <c r="H23" s="1">
        <v>5.8072451757494901E-8</v>
      </c>
      <c r="I23" s="19">
        <v>315.34428000000003</v>
      </c>
      <c r="J23" s="20">
        <f>D25-0.0000677328</f>
        <v>-6.7732799999999996E-5</v>
      </c>
      <c r="K23" s="41">
        <v>8.3533999999999995E-4</v>
      </c>
      <c r="L23" s="10">
        <f t="shared" ref="L23:L69" si="6">K23/F23</f>
        <v>1.670756195619468E-7</v>
      </c>
      <c r="M23" s="10">
        <f t="shared" si="1"/>
        <v>1.2883917062791269E-2</v>
      </c>
      <c r="N23" s="10">
        <f t="shared" si="2"/>
        <v>1.3288767062791269E-2</v>
      </c>
      <c r="O23" s="31">
        <f t="shared" si="3"/>
        <v>3.7348262728959947</v>
      </c>
      <c r="P23" s="32">
        <f t="shared" si="4"/>
        <v>3.5380903094560541</v>
      </c>
      <c r="Q23">
        <f t="shared" si="5"/>
        <v>2.3115004797010941E-3</v>
      </c>
    </row>
    <row r="24" spans="4:17" x14ac:dyDescent="0.2">
      <c r="D24"/>
      <c r="E24">
        <v>280.25645446777298</v>
      </c>
      <c r="F24">
        <v>4999.77197265625</v>
      </c>
      <c r="G24">
        <v>7.6919787206466798E-4</v>
      </c>
      <c r="H24" s="1">
        <v>5.4999323074730801E-8</v>
      </c>
      <c r="I24" s="19">
        <v>316.19736</v>
      </c>
      <c r="J24" s="20">
        <v>-6.7727300000000005E-5</v>
      </c>
      <c r="K24" s="41">
        <v>8.3723000000000001E-4</v>
      </c>
      <c r="L24" s="10">
        <f t="shared" si="6"/>
        <v>1.6745363680160023E-7</v>
      </c>
      <c r="M24" s="10">
        <f t="shared" si="1"/>
        <v>1.2913067592214828E-2</v>
      </c>
      <c r="N24" s="10">
        <f t="shared" si="2"/>
        <v>1.3317917592214828E-2</v>
      </c>
      <c r="O24" s="31">
        <f t="shared" si="3"/>
        <v>3.7324323652881075</v>
      </c>
      <c r="P24" s="32">
        <f t="shared" si="4"/>
        <v>3.5362528471606667</v>
      </c>
      <c r="Q24">
        <f t="shared" si="5"/>
        <v>2.3945946796668604E-3</v>
      </c>
    </row>
    <row r="25" spans="4:17" x14ac:dyDescent="0.2">
      <c r="D25"/>
      <c r="E25">
        <v>279.44279479980497</v>
      </c>
      <c r="F25">
        <v>4999.77197265625</v>
      </c>
      <c r="G25">
        <v>7.7111586858325996E-4</v>
      </c>
      <c r="H25" s="1">
        <v>5.0727410971862601E-8</v>
      </c>
      <c r="I25" s="19">
        <v>317.03419000000002</v>
      </c>
      <c r="J25" s="20">
        <v>-6.7713399999999994E-5</v>
      </c>
      <c r="K25" s="41">
        <v>8.3916000000000004E-4</v>
      </c>
      <c r="L25" s="10">
        <f t="shared" si="6"/>
        <v>1.6783965440611404E-7</v>
      </c>
      <c r="M25" s="10">
        <f t="shared" si="1"/>
        <v>1.294283506406005E-2</v>
      </c>
      <c r="N25" s="10">
        <f t="shared" si="2"/>
        <v>1.334768506406005E-2</v>
      </c>
      <c r="O25" s="31">
        <f t="shared" si="3"/>
        <v>3.7299144184085544</v>
      </c>
      <c r="P25" s="32">
        <f t="shared" si="4"/>
        <v>3.534304462048691</v>
      </c>
      <c r="Q25">
        <f t="shared" si="5"/>
        <v>2.4762712073040883E-3</v>
      </c>
    </row>
    <row r="26" spans="4:17" x14ac:dyDescent="0.2">
      <c r="D26"/>
      <c r="E26">
        <v>278.61051940917997</v>
      </c>
      <c r="F26">
        <v>4999.77197265625</v>
      </c>
      <c r="G26">
        <v>7.7308704182236598E-4</v>
      </c>
      <c r="H26" s="1">
        <v>6.4678713361255195E-8</v>
      </c>
      <c r="I26" s="19">
        <v>317.83992000000001</v>
      </c>
      <c r="J26" s="20">
        <v>-6.7710000000000001E-5</v>
      </c>
      <c r="K26" s="41">
        <v>8.4113000000000005E-4</v>
      </c>
      <c r="L26" s="10">
        <f t="shared" si="6"/>
        <v>1.6823367237548822E-7</v>
      </c>
      <c r="M26" s="10">
        <f t="shared" si="1"/>
        <v>1.2973219478326933E-2</v>
      </c>
      <c r="N26" s="10">
        <f t="shared" si="2"/>
        <v>1.3378069478326933E-2</v>
      </c>
      <c r="O26" s="31">
        <f t="shared" si="3"/>
        <v>3.727270886048764</v>
      </c>
      <c r="P26" s="32">
        <f t="shared" si="4"/>
        <v>3.5322435224623385</v>
      </c>
      <c r="Q26">
        <f t="shared" si="5"/>
        <v>1.80081212506437E-3</v>
      </c>
    </row>
    <row r="27" spans="4:17" x14ac:dyDescent="0.2">
      <c r="D27"/>
      <c r="E27">
        <v>277.83834838867199</v>
      </c>
      <c r="F27">
        <v>4999.77197265625</v>
      </c>
      <c r="G27">
        <v>7.7503832556568804E-4</v>
      </c>
      <c r="H27" s="1">
        <v>6.3442334496622803E-8</v>
      </c>
      <c r="I27" s="19">
        <v>318.67786000000001</v>
      </c>
      <c r="J27" s="20">
        <v>-6.7707500000000002E-5</v>
      </c>
      <c r="K27" s="41">
        <v>8.4309000000000001E-4</v>
      </c>
      <c r="L27" s="10">
        <f t="shared" si="6"/>
        <v>1.686256902536473E-7</v>
      </c>
      <c r="M27" s="10">
        <f t="shared" si="1"/>
        <v>1.3003449656988401E-2</v>
      </c>
      <c r="N27" s="10">
        <f t="shared" si="2"/>
        <v>1.3408299656988401E-2</v>
      </c>
      <c r="O27" s="31">
        <f t="shared" si="3"/>
        <v>3.7253398313980548</v>
      </c>
      <c r="P27" s="32">
        <f t="shared" si="4"/>
        <v>3.5308529875259844</v>
      </c>
      <c r="Q27">
        <f t="shared" si="5"/>
        <v>1.3148558778623472E-3</v>
      </c>
    </row>
    <row r="28" spans="4:17" x14ac:dyDescent="0.2">
      <c r="D28"/>
      <c r="E28">
        <v>277.09188842773398</v>
      </c>
      <c r="F28">
        <v>4999.77197265625</v>
      </c>
      <c r="G28">
        <v>7.7701586249290201E-4</v>
      </c>
      <c r="H28" s="1">
        <v>4.7707525354818002E-8</v>
      </c>
      <c r="I28" s="19">
        <v>319.52924000000002</v>
      </c>
      <c r="J28" s="20">
        <v>-6.7706299999999999E-5</v>
      </c>
      <c r="K28" s="41">
        <v>8.4508000000000001E-4</v>
      </c>
      <c r="L28" s="10">
        <f t="shared" si="6"/>
        <v>1.6902370840545169E-7</v>
      </c>
      <c r="M28" s="10">
        <f t="shared" si="1"/>
        <v>1.3034142542466116E-2</v>
      </c>
      <c r="N28" s="10">
        <f t="shared" si="2"/>
        <v>1.3438992542466116E-2</v>
      </c>
      <c r="O28" s="31">
        <f t="shared" si="3"/>
        <v>3.7238358221581698</v>
      </c>
      <c r="P28" s="32">
        <f t="shared" si="4"/>
        <v>3.5298715002587562</v>
      </c>
      <c r="Q28">
        <f t="shared" si="5"/>
        <v>2.1515450430617429E-3</v>
      </c>
    </row>
    <row r="29" spans="4:17" x14ac:dyDescent="0.2">
      <c r="D29"/>
      <c r="E29">
        <v>276.27888488769503</v>
      </c>
      <c r="F29">
        <v>4999.77197265625</v>
      </c>
      <c r="G29">
        <v>7.7903187863784197E-4</v>
      </c>
      <c r="H29" s="1">
        <v>5.0673533809962002E-8</v>
      </c>
      <c r="I29" s="19">
        <v>320.31531000000001</v>
      </c>
      <c r="J29" s="20">
        <v>-6.7693200000000004E-5</v>
      </c>
      <c r="K29" s="41">
        <v>8.4710000000000004E-4</v>
      </c>
      <c r="L29" s="10">
        <f t="shared" si="6"/>
        <v>1.6942772683090138E-7</v>
      </c>
      <c r="M29" s="10">
        <f t="shared" si="1"/>
        <v>1.3065298134760079E-2</v>
      </c>
      <c r="N29" s="10">
        <f t="shared" si="2"/>
        <v>1.3470148134760079E-2</v>
      </c>
      <c r="O29" s="31">
        <f t="shared" si="3"/>
        <v>3.7215175059435799</v>
      </c>
      <c r="P29" s="32">
        <f t="shared" si="4"/>
        <v>3.5281222865221937</v>
      </c>
      <c r="Q29">
        <f t="shared" si="5"/>
        <v>2.3819117073036592E-3</v>
      </c>
    </row>
    <row r="30" spans="4:17" x14ac:dyDescent="0.2">
      <c r="D30"/>
      <c r="E30">
        <v>275.44053649902298</v>
      </c>
      <c r="F30">
        <v>4999.77197265625</v>
      </c>
      <c r="G30">
        <v>7.8106948680075998E-4</v>
      </c>
      <c r="H30" s="1">
        <v>6.3715129660676001E-8</v>
      </c>
      <c r="I30" s="19">
        <v>321.12740000000002</v>
      </c>
      <c r="J30" s="20">
        <v>-6.7683399999999996E-5</v>
      </c>
      <c r="K30" s="41">
        <v>8.4915000000000001E-4</v>
      </c>
      <c r="L30" s="10">
        <f t="shared" si="6"/>
        <v>1.6983774552999634E-7</v>
      </c>
      <c r="M30" s="10">
        <f t="shared" si="1"/>
        <v>1.3096916433870289E-2</v>
      </c>
      <c r="N30" s="10">
        <f t="shared" si="2"/>
        <v>1.3501766433870289E-2</v>
      </c>
      <c r="O30" s="31">
        <f t="shared" si="3"/>
        <v>3.7189337902297326</v>
      </c>
      <c r="P30" s="32">
        <f t="shared" si="4"/>
        <v>3.5261254146804166</v>
      </c>
      <c r="Q30">
        <f t="shared" si="5"/>
        <v>2.1667248439587537E-3</v>
      </c>
    </row>
    <row r="31" spans="4:17" x14ac:dyDescent="0.2">
      <c r="D31"/>
      <c r="E31">
        <v>274.60421752929699</v>
      </c>
      <c r="F31">
        <v>4999.77197265625</v>
      </c>
      <c r="G31">
        <v>7.83165632265482E-4</v>
      </c>
      <c r="H31" s="1">
        <v>7.0298356178063802E-8</v>
      </c>
      <c r="I31" s="19">
        <v>321.95506</v>
      </c>
      <c r="J31" s="20">
        <v>-6.7672899999999994E-5</v>
      </c>
      <c r="K31" s="41">
        <v>8.5125000000000001E-4</v>
      </c>
      <c r="L31" s="10">
        <f t="shared" si="6"/>
        <v>1.7025776468516678E-7</v>
      </c>
      <c r="M31" s="10">
        <f t="shared" si="1"/>
        <v>1.3129305911007576E-2</v>
      </c>
      <c r="N31" s="10">
        <f t="shared" si="2"/>
        <v>1.3534155911007576E-2</v>
      </c>
      <c r="O31" s="31">
        <f t="shared" si="3"/>
        <v>3.7165362938617448</v>
      </c>
      <c r="P31" s="32">
        <f t="shared" si="4"/>
        <v>3.5243133415912373</v>
      </c>
      <c r="Q31">
        <f t="shared" si="5"/>
        <v>2.3593915928374191E-3</v>
      </c>
    </row>
    <row r="32" spans="4:17" x14ac:dyDescent="0.2">
      <c r="D32"/>
      <c r="E32">
        <v>273.769775390625</v>
      </c>
      <c r="F32">
        <v>4999.77197265625</v>
      </c>
      <c r="G32">
        <v>7.8523081348984497E-4</v>
      </c>
      <c r="H32" s="1">
        <v>6.1307097818553902E-8</v>
      </c>
      <c r="I32" s="19">
        <v>322.78714000000002</v>
      </c>
      <c r="J32" s="20">
        <v>-6.7671399999999997E-5</v>
      </c>
      <c r="K32" s="41">
        <v>8.5331999999999997E-4</v>
      </c>
      <c r="L32" s="10">
        <f t="shared" si="6"/>
        <v>1.7067178356669195E-7</v>
      </c>
      <c r="M32" s="10">
        <f t="shared" si="1"/>
        <v>1.3161232681328615E-2</v>
      </c>
      <c r="N32" s="10">
        <f t="shared" si="2"/>
        <v>1.3566082681328615E-2</v>
      </c>
      <c r="O32" s="31">
        <f t="shared" si="3"/>
        <v>3.7139834085979828</v>
      </c>
      <c r="P32" s="32">
        <f t="shared" si="4"/>
        <v>3.5223445658245454</v>
      </c>
      <c r="Q32">
        <f t="shared" si="5"/>
        <v>2.2271218847952847E-3</v>
      </c>
    </row>
    <row r="33" spans="4:17" x14ac:dyDescent="0.2">
      <c r="D33"/>
      <c r="E33">
        <v>272.94277954101602</v>
      </c>
      <c r="F33">
        <v>4999.77197265625</v>
      </c>
      <c r="G33">
        <v>7.8731857524483404E-4</v>
      </c>
      <c r="H33" s="1">
        <v>5.3960921258161998E-8</v>
      </c>
      <c r="I33" s="19">
        <v>323.62894</v>
      </c>
      <c r="J33" s="20">
        <v>-6.7668899999999999E-5</v>
      </c>
      <c r="K33" s="41">
        <v>8.5541000000000002E-4</v>
      </c>
      <c r="L33" s="10">
        <f t="shared" si="6"/>
        <v>1.7108980263064732E-7</v>
      </c>
      <c r="M33" s="10">
        <f t="shared" si="1"/>
        <v>1.3193467922860488E-2</v>
      </c>
      <c r="N33" s="10">
        <f t="shared" si="2"/>
        <v>1.3598317922860488E-2</v>
      </c>
      <c r="O33" s="31">
        <f t="shared" si="3"/>
        <v>3.7115626909479573</v>
      </c>
      <c r="P33" s="32">
        <f t="shared" si="4"/>
        <v>3.5205027452692463</v>
      </c>
      <c r="Q33">
        <f t="shared" si="5"/>
        <v>2.2852763060899469E-3</v>
      </c>
    </row>
    <row r="34" spans="4:17" x14ac:dyDescent="0.2">
      <c r="D34"/>
      <c r="E34">
        <v>272.09262084960898</v>
      </c>
      <c r="F34">
        <v>4999.77197265625</v>
      </c>
      <c r="G34">
        <v>7.8944871023003602E-4</v>
      </c>
      <c r="H34" s="1">
        <v>5.9335685342227302E-8</v>
      </c>
      <c r="I34" s="19">
        <v>324.45411999999999</v>
      </c>
      <c r="J34" s="20">
        <v>-6.7661699999999996E-5</v>
      </c>
      <c r="K34" s="41">
        <v>8.5756000000000005E-4</v>
      </c>
      <c r="L34" s="10">
        <f t="shared" si="6"/>
        <v>1.7151982224189327E-7</v>
      </c>
      <c r="M34" s="10">
        <f t="shared" si="1"/>
        <v>1.3226628578024854E-2</v>
      </c>
      <c r="N34" s="10">
        <f t="shared" si="2"/>
        <v>1.3631478578024854E-2</v>
      </c>
      <c r="O34" s="31">
        <f t="shared" si="3"/>
        <v>3.7090247323500836</v>
      </c>
      <c r="P34" s="32">
        <f t="shared" si="4"/>
        <v>3.5185598977553574</v>
      </c>
      <c r="Q34">
        <f t="shared" si="5"/>
        <v>2.0607810970870257E-3</v>
      </c>
    </row>
    <row r="35" spans="4:17" x14ac:dyDescent="0.2">
      <c r="D35"/>
      <c r="E35">
        <v>271.26513671875</v>
      </c>
      <c r="F35">
        <v>4999.77197265625</v>
      </c>
      <c r="G35">
        <v>7.9158809463651496E-4</v>
      </c>
      <c r="H35" s="1">
        <v>6.0810051964640004E-8</v>
      </c>
      <c r="I35" s="19">
        <v>325.28230000000002</v>
      </c>
      <c r="J35" s="20">
        <v>-6.7656099999999998E-5</v>
      </c>
      <c r="K35" s="41">
        <v>8.5970999999999997E-4</v>
      </c>
      <c r="L35" s="10">
        <f t="shared" si="6"/>
        <v>1.7194984185313919E-7</v>
      </c>
      <c r="M35" s="10">
        <f t="shared" si="1"/>
        <v>1.3259789233189219E-2</v>
      </c>
      <c r="N35" s="10">
        <f t="shared" si="2"/>
        <v>1.3664639233189219E-2</v>
      </c>
      <c r="O35" s="31">
        <f t="shared" si="3"/>
        <v>3.7067402298034686</v>
      </c>
      <c r="P35" s="32">
        <f t="shared" si="4"/>
        <v>3.5168546341003437</v>
      </c>
      <c r="Q35">
        <f t="shared" si="5"/>
        <v>2.1068199881597192E-3</v>
      </c>
    </row>
    <row r="36" spans="4:17" x14ac:dyDescent="0.2">
      <c r="D36"/>
      <c r="E36">
        <v>270.44685363769503</v>
      </c>
      <c r="F36">
        <v>4999.77197265625</v>
      </c>
      <c r="G36">
        <v>7.9371201189791995E-4</v>
      </c>
      <c r="H36" s="1">
        <v>6.1658569814012395E-8</v>
      </c>
      <c r="I36" s="19">
        <v>326.10333000000003</v>
      </c>
      <c r="J36" s="20">
        <v>-6.7653599999999999E-5</v>
      </c>
      <c r="K36" s="41">
        <v>8.6184E-4</v>
      </c>
      <c r="L36" s="10">
        <f t="shared" si="6"/>
        <v>1.7237586128195496E-7</v>
      </c>
      <c r="M36" s="10">
        <f t="shared" si="1"/>
        <v>1.3292641417142755E-2</v>
      </c>
      <c r="N36" s="10">
        <f t="shared" si="2"/>
        <v>1.3697491417142755E-2</v>
      </c>
      <c r="O36" s="31">
        <f t="shared" si="3"/>
        <v>3.7044434564955906</v>
      </c>
      <c r="P36" s="32">
        <f t="shared" si="4"/>
        <v>3.5151306589492042</v>
      </c>
      <c r="Q36">
        <f t="shared" si="5"/>
        <v>2.2485669519257041E-3</v>
      </c>
    </row>
    <row r="37" spans="4:17" x14ac:dyDescent="0.2">
      <c r="D37"/>
      <c r="E37">
        <v>269.603515625</v>
      </c>
      <c r="F37">
        <v>4999.77197265625</v>
      </c>
      <c r="G37">
        <v>7.95874096395079E-4</v>
      </c>
      <c r="H37" s="1">
        <v>5.1044892590890201E-8</v>
      </c>
      <c r="I37" s="19">
        <v>326.89922000000001</v>
      </c>
      <c r="J37" s="20">
        <v>-6.7650099999999998E-5</v>
      </c>
      <c r="K37" s="41">
        <v>8.6401999999999996E-4</v>
      </c>
      <c r="L37" s="10">
        <f t="shared" si="6"/>
        <v>1.7281188116684619E-7</v>
      </c>
      <c r="M37" s="10">
        <f t="shared" si="1"/>
        <v>1.3326264779123367E-2</v>
      </c>
      <c r="N37" s="10">
        <f t="shared" si="2"/>
        <v>1.3731114779123367E-2</v>
      </c>
      <c r="O37" s="31">
        <f t="shared" si="3"/>
        <v>3.701956817902055</v>
      </c>
      <c r="P37" s="32">
        <f t="shared" si="4"/>
        <v>3.5132343569645554</v>
      </c>
      <c r="Q37">
        <f t="shared" si="5"/>
        <v>2.276312999618447E-3</v>
      </c>
    </row>
    <row r="38" spans="4:17" x14ac:dyDescent="0.2">
      <c r="D38"/>
      <c r="E38">
        <v>268.77095031738298</v>
      </c>
      <c r="F38">
        <v>4999.77197265625</v>
      </c>
      <c r="G38">
        <v>7.98036653927623E-4</v>
      </c>
      <c r="H38" s="1">
        <v>6.2652081884989103E-8</v>
      </c>
      <c r="I38" s="19">
        <v>327.71172999999999</v>
      </c>
      <c r="J38" s="20">
        <v>-6.7639599999999995E-5</v>
      </c>
      <c r="K38" s="41">
        <v>8.6618000000000003E-4</v>
      </c>
      <c r="L38" s="10">
        <f t="shared" si="6"/>
        <v>1.7324390086930723E-7</v>
      </c>
      <c r="M38" s="10">
        <f t="shared" si="1"/>
        <v>1.3359579669893148E-2</v>
      </c>
      <c r="N38" s="10">
        <f t="shared" si="2"/>
        <v>1.3764429669893148E-2</v>
      </c>
      <c r="O38" s="31">
        <f t="shared" si="3"/>
        <v>3.6994788429539636</v>
      </c>
      <c r="P38" s="32">
        <f t="shared" si="4"/>
        <v>3.5113391777317955</v>
      </c>
      <c r="Q38">
        <f t="shared" si="5"/>
        <v>2.0573725847439434E-3</v>
      </c>
    </row>
    <row r="39" spans="4:17" x14ac:dyDescent="0.2">
      <c r="D39"/>
      <c r="E39">
        <v>267.96740722656199</v>
      </c>
      <c r="F39">
        <v>4999.77197265625</v>
      </c>
      <c r="G39">
        <v>8.0016795279196095E-4</v>
      </c>
      <c r="H39" s="1">
        <v>6.4320735262620503E-8</v>
      </c>
      <c r="I39" s="19">
        <v>328.51181000000003</v>
      </c>
      <c r="J39" s="20">
        <v>-6.76354E-5</v>
      </c>
      <c r="K39" s="41">
        <v>8.6832000000000001E-4</v>
      </c>
      <c r="L39" s="10">
        <f t="shared" si="6"/>
        <v>1.7367192038933808E-7</v>
      </c>
      <c r="M39" s="10">
        <f t="shared" si="1"/>
        <v>1.3392586089452098E-2</v>
      </c>
      <c r="N39" s="10">
        <f t="shared" si="2"/>
        <v>1.3797436089452098E-2</v>
      </c>
      <c r="O39" s="31">
        <f t="shared" si="3"/>
        <v>3.6972631752646734</v>
      </c>
      <c r="P39" s="32">
        <f t="shared" si="4"/>
        <v>3.50968599020608</v>
      </c>
      <c r="Q39">
        <f t="shared" si="5"/>
        <v>2.5860653307355993E-3</v>
      </c>
    </row>
    <row r="40" spans="4:17" x14ac:dyDescent="0.2">
      <c r="D40"/>
      <c r="E40">
        <v>267.10906982421898</v>
      </c>
      <c r="F40">
        <v>4999.77197265625</v>
      </c>
      <c r="G40">
        <v>8.0234097968415695E-4</v>
      </c>
      <c r="H40" s="1">
        <v>5.7001616672631603E-8</v>
      </c>
      <c r="I40" s="19">
        <v>329.32326</v>
      </c>
      <c r="J40" s="20">
        <v>-6.7630400000000002E-5</v>
      </c>
      <c r="K40" s="41">
        <v>8.7051000000000001E-4</v>
      </c>
      <c r="L40" s="10">
        <f t="shared" si="6"/>
        <v>1.7410994036544441E-7</v>
      </c>
      <c r="M40" s="10">
        <f t="shared" si="1"/>
        <v>1.3426363687038126E-2</v>
      </c>
      <c r="N40" s="10">
        <f t="shared" si="2"/>
        <v>1.3831213687038126E-2</v>
      </c>
      <c r="O40" s="31">
        <f t="shared" si="3"/>
        <v>3.6944426224847602</v>
      </c>
      <c r="P40" s="32">
        <f t="shared" si="4"/>
        <v>3.5074662736078071</v>
      </c>
      <c r="Q40">
        <f t="shared" si="5"/>
        <v>2.8236680143156013E-3</v>
      </c>
    </row>
    <row r="41" spans="4:17" x14ac:dyDescent="0.2">
      <c r="D41"/>
      <c r="E41">
        <v>266.25250244140602</v>
      </c>
      <c r="F41">
        <v>4999.77197265625</v>
      </c>
      <c r="G41">
        <v>8.0447604259796198E-4</v>
      </c>
      <c r="H41" s="1">
        <v>6.10089582098802E-8</v>
      </c>
      <c r="I41" s="19">
        <v>330.11461000000003</v>
      </c>
      <c r="J41" s="20">
        <v>-6.7624099999999995E-5</v>
      </c>
      <c r="K41" s="41">
        <v>8.7266000000000004E-4</v>
      </c>
      <c r="L41" s="10">
        <f t="shared" si="6"/>
        <v>1.7453995997669036E-7</v>
      </c>
      <c r="M41" s="10">
        <f t="shared" si="1"/>
        <v>1.3459524342202493E-2</v>
      </c>
      <c r="N41" s="10">
        <f t="shared" si="2"/>
        <v>1.3864374342202493E-2</v>
      </c>
      <c r="O41" s="31">
        <f t="shared" si="3"/>
        <v>3.6914243633958361</v>
      </c>
      <c r="P41" s="32">
        <f t="shared" si="4"/>
        <v>3.5050476116868521</v>
      </c>
      <c r="Q41">
        <f t="shared" si="5"/>
        <v>2.5868348004011101E-3</v>
      </c>
    </row>
    <row r="42" spans="4:17" x14ac:dyDescent="0.2">
      <c r="D42"/>
      <c r="E42">
        <v>265.41654968261702</v>
      </c>
      <c r="F42">
        <v>4999.77197265625</v>
      </c>
      <c r="G42">
        <v>8.0663818879670595E-4</v>
      </c>
      <c r="H42" s="1">
        <v>6.6162381556901398E-8</v>
      </c>
      <c r="I42" s="19">
        <v>330.86779999999999</v>
      </c>
      <c r="J42" s="20">
        <v>-6.7621300000000003E-5</v>
      </c>
      <c r="K42" s="41">
        <v>8.7482E-4</v>
      </c>
      <c r="L42" s="10">
        <f t="shared" si="6"/>
        <v>1.7497197967915138E-7</v>
      </c>
      <c r="M42" s="10">
        <f t="shared" si="1"/>
        <v>1.3492839232972273E-2</v>
      </c>
      <c r="N42" s="10">
        <f t="shared" si="2"/>
        <v>1.3897689232972273E-2</v>
      </c>
      <c r="O42" s="31">
        <f t="shared" si="3"/>
        <v>3.6886767247767569</v>
      </c>
      <c r="P42" s="32">
        <f t="shared" si="4"/>
        <v>3.5028851399989254</v>
      </c>
      <c r="Q42">
        <f t="shared" si="5"/>
        <v>2.6844583552123888E-3</v>
      </c>
    </row>
    <row r="43" spans="4:17" x14ac:dyDescent="0.2">
      <c r="D43"/>
      <c r="E43">
        <v>264.57814025878901</v>
      </c>
      <c r="F43">
        <v>4999.77197265625</v>
      </c>
      <c r="G43">
        <v>8.0879192181714703E-4</v>
      </c>
      <c r="H43" s="1">
        <v>6.40518822745552E-8</v>
      </c>
      <c r="I43" s="19">
        <v>331.62545999999998</v>
      </c>
      <c r="J43" s="20">
        <v>-6.7619200000000005E-5</v>
      </c>
      <c r="K43" s="41">
        <v>8.7697999999999997E-4</v>
      </c>
      <c r="L43" s="10">
        <f t="shared" si="6"/>
        <v>1.7540399938161243E-7</v>
      </c>
      <c r="M43" s="10">
        <f t="shared" si="1"/>
        <v>1.3526154123742055E-2</v>
      </c>
      <c r="N43" s="10">
        <f t="shared" si="2"/>
        <v>1.3931004123742055E-2</v>
      </c>
      <c r="O43" s="31">
        <f t="shared" si="3"/>
        <v>3.6858391629971936</v>
      </c>
      <c r="P43" s="32">
        <f t="shared" si="4"/>
        <v>3.5006344648160415</v>
      </c>
      <c r="Q43">
        <f t="shared" si="5"/>
        <v>2.3353602506306389E-3</v>
      </c>
    </row>
    <row r="44" spans="4:17" x14ac:dyDescent="0.2">
      <c r="D44"/>
      <c r="E44">
        <v>263.78279113769503</v>
      </c>
      <c r="F44">
        <v>4999.77197265625</v>
      </c>
      <c r="G44">
        <v>8.1091406631543799E-4</v>
      </c>
      <c r="H44" s="1">
        <v>6.7676413570471905E-8</v>
      </c>
      <c r="I44" s="19">
        <v>332.43265000000002</v>
      </c>
      <c r="J44" s="20">
        <v>-6.7609199999999996E-5</v>
      </c>
      <c r="K44" s="41">
        <v>8.7911E-4</v>
      </c>
      <c r="L44" s="10">
        <f t="shared" si="6"/>
        <v>1.7583001881042817E-7</v>
      </c>
      <c r="M44" s="10">
        <f t="shared" si="1"/>
        <v>1.355900630769559E-2</v>
      </c>
      <c r="N44" s="10">
        <f t="shared" si="2"/>
        <v>1.396385630769559E-2</v>
      </c>
      <c r="O44" s="31">
        <f t="shared" si="3"/>
        <v>3.6834249918896509</v>
      </c>
      <c r="P44" s="32">
        <f t="shared" si="4"/>
        <v>3.4987770380932646</v>
      </c>
      <c r="Q44">
        <f t="shared" si="5"/>
        <v>2.8346342431056389E-3</v>
      </c>
    </row>
    <row r="45" spans="4:17" x14ac:dyDescent="0.2">
      <c r="D45"/>
      <c r="E45">
        <v>262.96223449707003</v>
      </c>
      <c r="F45">
        <v>4999.77197265625</v>
      </c>
      <c r="G45">
        <v>8.1301769836214402E-4</v>
      </c>
      <c r="H45" s="1">
        <v>5.9366608592749599E-8</v>
      </c>
      <c r="I45" s="19">
        <v>333.25864999999999</v>
      </c>
      <c r="J45" s="20">
        <v>-6.7606800000000005E-5</v>
      </c>
      <c r="K45" s="41">
        <v>8.8122000000000005E-4</v>
      </c>
      <c r="L45" s="10">
        <f t="shared" si="6"/>
        <v>1.7625203805681374E-7</v>
      </c>
      <c r="M45" s="10">
        <f t="shared" si="1"/>
        <v>1.3591550020438293E-2</v>
      </c>
      <c r="N45" s="10">
        <f t="shared" si="2"/>
        <v>1.3996400020438293E-2</v>
      </c>
      <c r="O45" s="31">
        <f t="shared" si="3"/>
        <v>3.6805246242892902</v>
      </c>
      <c r="P45" s="32">
        <f t="shared" si="4"/>
        <v>3.4964510601413412</v>
      </c>
      <c r="Q45">
        <f t="shared" si="5"/>
        <v>3.110453330601717E-3</v>
      </c>
    </row>
    <row r="46" spans="4:17" x14ac:dyDescent="0.2">
      <c r="D46"/>
      <c r="E46">
        <v>262.124755859375</v>
      </c>
      <c r="F46">
        <v>4999.77197265625</v>
      </c>
      <c r="G46">
        <v>8.1512142037448005E-4</v>
      </c>
      <c r="H46" s="1">
        <v>5.3462632733330403E-8</v>
      </c>
      <c r="I46" s="19">
        <v>334.09827000000001</v>
      </c>
      <c r="J46" s="20">
        <v>-6.7605499999999995E-5</v>
      </c>
      <c r="K46" s="41">
        <v>8.8332999999999999E-4</v>
      </c>
      <c r="L46" s="10">
        <f t="shared" si="6"/>
        <v>1.7667405730319929E-7</v>
      </c>
      <c r="M46" s="10">
        <f t="shared" si="1"/>
        <v>1.3624093733180995E-2</v>
      </c>
      <c r="N46" s="10">
        <f t="shared" si="2"/>
        <v>1.4028943733180995E-2</v>
      </c>
      <c r="O46" s="31">
        <f t="shared" si="3"/>
        <v>3.6773334510249773</v>
      </c>
      <c r="P46" s="32">
        <f t="shared" si="4"/>
        <v>3.4938461219234149</v>
      </c>
      <c r="Q46">
        <f t="shared" si="5"/>
        <v>3.1636493168909767E-3</v>
      </c>
    </row>
    <row r="47" spans="4:17" x14ac:dyDescent="0.2">
      <c r="D47"/>
      <c r="E47">
        <v>261.28825378417997</v>
      </c>
      <c r="F47">
        <v>4999.77197265625</v>
      </c>
      <c r="G47">
        <v>8.1722494520318901E-4</v>
      </c>
      <c r="H47" s="1">
        <v>6.2738551862532396E-8</v>
      </c>
      <c r="I47" s="19">
        <v>334.99083000000002</v>
      </c>
      <c r="J47" s="20">
        <v>-6.7605200000000001E-5</v>
      </c>
      <c r="K47" s="41">
        <v>8.8544000000000003E-4</v>
      </c>
      <c r="L47" s="10">
        <f t="shared" si="6"/>
        <v>1.7709607654958483E-7</v>
      </c>
      <c r="M47" s="10">
        <f t="shared" si="1"/>
        <v>1.3656637445923698E-2</v>
      </c>
      <c r="N47" s="10">
        <f t="shared" si="2"/>
        <v>1.4061487445923698E-2</v>
      </c>
      <c r="O47" s="31">
        <f t="shared" si="3"/>
        <v>3.6741015003535717</v>
      </c>
      <c r="P47" s="32">
        <f t="shared" si="4"/>
        <v>3.4911997227046463</v>
      </c>
      <c r="Q47">
        <f t="shared" si="5"/>
        <v>3.7399710412609043E-3</v>
      </c>
    </row>
    <row r="48" spans="4:17" x14ac:dyDescent="0.2">
      <c r="D48"/>
      <c r="E48">
        <v>260.43241882324202</v>
      </c>
      <c r="F48">
        <v>4999.77197265625</v>
      </c>
      <c r="G48">
        <v>8.1927581418264899E-4</v>
      </c>
      <c r="H48" s="1">
        <v>5.1036915452633799E-8</v>
      </c>
      <c r="I48" s="19">
        <v>335.89497</v>
      </c>
      <c r="J48" s="20">
        <v>-6.7603100000000003E-5</v>
      </c>
      <c r="K48" s="41">
        <v>8.8749E-4</v>
      </c>
      <c r="L48" s="10">
        <f t="shared" si="6"/>
        <v>1.775060952486798E-7</v>
      </c>
      <c r="M48" s="10">
        <f t="shared" si="1"/>
        <v>1.3688255745033908E-2</v>
      </c>
      <c r="N48" s="10">
        <f t="shared" si="2"/>
        <v>1.4093105745033908E-2</v>
      </c>
      <c r="O48" s="31">
        <f t="shared" si="3"/>
        <v>3.6703016179109089</v>
      </c>
      <c r="P48" s="32">
        <f t="shared" si="4"/>
        <v>3.4879989247346397</v>
      </c>
      <c r="Q48">
        <f t="shared" si="5"/>
        <v>3.5953820015833292E-3</v>
      </c>
    </row>
    <row r="49" spans="4:17" x14ac:dyDescent="0.2">
      <c r="D49"/>
      <c r="E49">
        <v>259.58653259277298</v>
      </c>
      <c r="F49">
        <v>4999.77197265625</v>
      </c>
      <c r="G49">
        <v>8.2134069046247804E-4</v>
      </c>
      <c r="H49" s="1">
        <v>6.5589313080141602E-8</v>
      </c>
      <c r="I49" s="19">
        <v>336.84217999999998</v>
      </c>
      <c r="J49" s="20">
        <v>-6.7602900000000003E-5</v>
      </c>
      <c r="K49" s="41">
        <v>8.8955999999999996E-4</v>
      </c>
      <c r="L49" s="10">
        <f t="shared" si="6"/>
        <v>1.7792011413020496E-7</v>
      </c>
      <c r="M49" s="10">
        <f t="shared" si="1"/>
        <v>1.3720182515354947E-2</v>
      </c>
      <c r="N49" s="10">
        <f t="shared" si="2"/>
        <v>1.4125032515354947E-2</v>
      </c>
      <c r="O49" s="31">
        <f t="shared" si="3"/>
        <v>3.6666682134211652</v>
      </c>
      <c r="P49" s="32">
        <f t="shared" si="4"/>
        <v>3.4849576406062241</v>
      </c>
      <c r="Q49">
        <f t="shared" si="5"/>
        <v>3.6887573308163136E-3</v>
      </c>
    </row>
    <row r="50" spans="4:17" x14ac:dyDescent="0.2">
      <c r="D50"/>
      <c r="E50">
        <v>258.72991943359398</v>
      </c>
      <c r="F50">
        <v>4999.77197265625</v>
      </c>
      <c r="G50">
        <v>8.2342390582009102E-4</v>
      </c>
      <c r="H50" s="1">
        <v>6.8278944901541695E-8</v>
      </c>
      <c r="I50" s="19">
        <v>337.89427000000001</v>
      </c>
      <c r="J50" s="20">
        <v>-6.7602100000000001E-5</v>
      </c>
      <c r="K50" s="41">
        <v>8.9165000000000002E-4</v>
      </c>
      <c r="L50" s="10">
        <f t="shared" si="6"/>
        <v>1.7833813319416033E-7</v>
      </c>
      <c r="M50" s="10">
        <f t="shared" si="1"/>
        <v>1.375241775688682E-2</v>
      </c>
      <c r="N50" s="10">
        <f t="shared" si="2"/>
        <v>1.415726775688682E-2</v>
      </c>
      <c r="O50" s="31">
        <f t="shared" si="3"/>
        <v>3.6629087461391445</v>
      </c>
      <c r="P50" s="32">
        <f t="shared" si="4"/>
        <v>3.4817978025356289</v>
      </c>
      <c r="Q50">
        <f t="shared" si="5"/>
        <v>3.8110508706636812E-3</v>
      </c>
    </row>
    <row r="51" spans="4:17" x14ac:dyDescent="0.2">
      <c r="D51"/>
      <c r="E51">
        <v>257.89695739746099</v>
      </c>
      <c r="F51">
        <v>4999.77197265625</v>
      </c>
      <c r="G51">
        <v>8.2544784878191702E-4</v>
      </c>
      <c r="H51" s="1">
        <v>6.7144699125127694E-8</v>
      </c>
      <c r="I51" s="19">
        <v>338.87274000000002</v>
      </c>
      <c r="J51" s="20">
        <v>-6.7601299999999999E-5</v>
      </c>
      <c r="K51" s="41">
        <v>8.9366999999999995E-4</v>
      </c>
      <c r="L51" s="10">
        <f t="shared" si="6"/>
        <v>1.7874215161960999E-7</v>
      </c>
      <c r="M51" s="10">
        <f t="shared" si="1"/>
        <v>1.3783573349180782E-2</v>
      </c>
      <c r="N51" s="10">
        <f t="shared" si="2"/>
        <v>1.4188423349180782E-2</v>
      </c>
      <c r="O51" s="31">
        <f t="shared" si="3"/>
        <v>3.6591512120208169</v>
      </c>
      <c r="P51" s="32">
        <f t="shared" si="4"/>
        <v>3.4786233418425945</v>
      </c>
      <c r="Q51">
        <f t="shared" si="5"/>
        <v>3.4876707550422653E-3</v>
      </c>
    </row>
    <row r="52" spans="4:17" x14ac:dyDescent="0.2">
      <c r="D52"/>
      <c r="E52">
        <v>257.11183166503901</v>
      </c>
      <c r="F52">
        <v>4999.77197265625</v>
      </c>
      <c r="G52">
        <v>8.2741980273848303E-4</v>
      </c>
      <c r="H52" s="1">
        <v>7.0908167217977403E-8</v>
      </c>
      <c r="I52" s="19">
        <v>339.79845</v>
      </c>
      <c r="J52" s="20">
        <v>-6.7600600000000005E-5</v>
      </c>
      <c r="K52" s="41">
        <v>8.9565000000000001E-4</v>
      </c>
      <c r="L52" s="10">
        <f t="shared" si="6"/>
        <v>1.7913816968019928E-7</v>
      </c>
      <c r="M52" s="10">
        <f t="shared" si="1"/>
        <v>1.381411199905308E-2</v>
      </c>
      <c r="N52" s="10">
        <f t="shared" si="2"/>
        <v>1.421896199905308E-2</v>
      </c>
      <c r="O52" s="31">
        <f t="shared" si="3"/>
        <v>3.6558633639521223</v>
      </c>
      <c r="P52" s="32">
        <f t="shared" si="4"/>
        <v>3.4758850817865952</v>
      </c>
      <c r="Q52">
        <f t="shared" si="5"/>
        <v>3.3769245173592274E-3</v>
      </c>
    </row>
    <row r="53" spans="4:17" x14ac:dyDescent="0.2">
      <c r="D53"/>
      <c r="E53">
        <v>256.32830810546898</v>
      </c>
      <c r="F53">
        <v>4999.77197265625</v>
      </c>
      <c r="G53">
        <v>8.2942038938767302E-4</v>
      </c>
      <c r="H53" s="1">
        <v>6.4823229308547694E-8</v>
      </c>
      <c r="I53" s="19">
        <v>340.79082</v>
      </c>
      <c r="J53" s="20">
        <v>-6.7599099999999995E-5</v>
      </c>
      <c r="K53" s="41">
        <v>8.9765999999999999E-4</v>
      </c>
      <c r="L53" s="10">
        <f t="shared" si="6"/>
        <v>1.7954018801443386E-7</v>
      </c>
      <c r="M53" s="10">
        <f t="shared" si="1"/>
        <v>1.3845113355741628E-2</v>
      </c>
      <c r="N53" s="10">
        <f t="shared" si="2"/>
        <v>1.4249963355741628E-2</v>
      </c>
      <c r="O53" s="31">
        <f t="shared" si="3"/>
        <v>3.6526689975421829</v>
      </c>
      <c r="P53" s="32">
        <f t="shared" si="4"/>
        <v>3.4732391818683546</v>
      </c>
      <c r="Q53">
        <f t="shared" si="5"/>
        <v>4.3962368658616189E-3</v>
      </c>
    </row>
    <row r="54" spans="4:17" x14ac:dyDescent="0.2">
      <c r="D54"/>
      <c r="E54">
        <v>255.48886108398401</v>
      </c>
      <c r="F54">
        <v>4999.77197265625</v>
      </c>
      <c r="G54">
        <v>8.3136653303625603E-4</v>
      </c>
      <c r="H54" s="1">
        <v>5.7556973504150601E-8</v>
      </c>
      <c r="I54" s="19">
        <v>341.82389999999998</v>
      </c>
      <c r="J54" s="20">
        <v>-6.7597900000000005E-5</v>
      </c>
      <c r="K54" s="41">
        <v>8.9961000000000001E-4</v>
      </c>
      <c r="L54" s="10">
        <f t="shared" si="6"/>
        <v>1.7993020580137787E-7</v>
      </c>
      <c r="M54" s="10">
        <f t="shared" si="1"/>
        <v>1.3875189298797681E-2</v>
      </c>
      <c r="N54" s="10">
        <f t="shared" si="2"/>
        <v>1.4280039298797681E-2</v>
      </c>
      <c r="O54" s="31">
        <f t="shared" si="3"/>
        <v>3.648390976684353</v>
      </c>
      <c r="P54" s="32">
        <f t="shared" si="4"/>
        <v>3.4695487739255646</v>
      </c>
      <c r="Q54">
        <f t="shared" si="5"/>
        <v>4.7782544859201461E-3</v>
      </c>
    </row>
    <row r="55" spans="4:17" x14ac:dyDescent="0.2">
      <c r="D55"/>
      <c r="E55">
        <v>254.62326812744101</v>
      </c>
      <c r="F55">
        <v>4999.77197265625</v>
      </c>
      <c r="G55">
        <v>8.3329331149561005E-4</v>
      </c>
      <c r="H55" s="1">
        <v>4.4302281363403203E-8</v>
      </c>
      <c r="I55" s="19">
        <v>342.95249999999999</v>
      </c>
      <c r="J55" s="20">
        <v>-6.7592499999999994E-5</v>
      </c>
      <c r="K55" s="41">
        <v>9.0154999999999999E-4</v>
      </c>
      <c r="L55" s="10">
        <f t="shared" si="6"/>
        <v>1.8031822349710675E-7</v>
      </c>
      <c r="M55" s="10">
        <f t="shared" si="1"/>
        <v>1.3905111006248317E-2</v>
      </c>
      <c r="N55" s="10">
        <f t="shared" si="2"/>
        <v>1.4309961006248317E-2</v>
      </c>
      <c r="O55" s="31">
        <f t="shared" si="3"/>
        <v>3.6436490381871907</v>
      </c>
      <c r="P55" s="32">
        <f t="shared" si="4"/>
        <v>3.4654127504979821</v>
      </c>
      <c r="Q55">
        <f t="shared" si="5"/>
        <v>4.6337763670132644E-3</v>
      </c>
    </row>
    <row r="56" spans="4:17" x14ac:dyDescent="0.2">
      <c r="D56"/>
      <c r="E56">
        <v>253.79035186767601</v>
      </c>
      <c r="F56">
        <v>4999.77197265625</v>
      </c>
      <c r="G56">
        <v>8.3520077289169999E-4</v>
      </c>
      <c r="H56" s="1">
        <v>6.4491980215050005E-8</v>
      </c>
      <c r="I56" s="19">
        <v>344.01357999999999</v>
      </c>
      <c r="J56" s="20">
        <v>-6.7591999999999999E-5</v>
      </c>
      <c r="K56" s="41">
        <v>9.0346000000000003E-4</v>
      </c>
      <c r="L56" s="10">
        <f t="shared" si="6"/>
        <v>1.8070024091919035E-7</v>
      </c>
      <c r="M56" s="10">
        <f t="shared" si="1"/>
        <v>1.3934570006882706E-2</v>
      </c>
      <c r="N56" s="10">
        <f t="shared" si="2"/>
        <v>1.4339420006882707E-2</v>
      </c>
      <c r="O56" s="31">
        <f t="shared" si="3"/>
        <v>3.639206449125155</v>
      </c>
      <c r="P56" s="32">
        <f t="shared" si="4"/>
        <v>3.461553202817782</v>
      </c>
      <c r="Q56">
        <f t="shared" si="5"/>
        <v>5.1331474892472575E-3</v>
      </c>
    </row>
    <row r="57" spans="4:17" x14ac:dyDescent="0.2">
      <c r="D57"/>
      <c r="E57">
        <v>252.94187927246099</v>
      </c>
      <c r="F57">
        <v>4999.77197265625</v>
      </c>
      <c r="G57">
        <v>8.3705396164299205E-4</v>
      </c>
      <c r="H57" s="1">
        <v>5.5734971051087101E-8</v>
      </c>
      <c r="I57" s="19">
        <v>344.95677000000001</v>
      </c>
      <c r="J57" s="20">
        <v>-6.7589999999999995E-5</v>
      </c>
      <c r="K57" s="41">
        <v>9.0530999999999999E-4</v>
      </c>
      <c r="L57" s="10">
        <f t="shared" si="6"/>
        <v>1.8107025779398338E-7</v>
      </c>
      <c r="M57" s="10">
        <f t="shared" si="1"/>
        <v>1.3963103593884604E-2</v>
      </c>
      <c r="N57" s="10">
        <f t="shared" si="2"/>
        <v>1.4367953593884604E-2</v>
      </c>
      <c r="O57" s="31">
        <f t="shared" si="3"/>
        <v>3.6342571833366817</v>
      </c>
      <c r="P57" s="32">
        <f t="shared" si="4"/>
        <v>3.4571978678459589</v>
      </c>
      <c r="Q57">
        <f t="shared" si="5"/>
        <v>5.2767178129921027E-3</v>
      </c>
    </row>
    <row r="58" spans="4:17" x14ac:dyDescent="0.2">
      <c r="D58"/>
      <c r="E58">
        <v>252.09392547607399</v>
      </c>
      <c r="F58">
        <v>4999.77197265625</v>
      </c>
      <c r="G58">
        <v>8.3886882742146901E-4</v>
      </c>
      <c r="H58" s="1">
        <v>8.3080656669472803E-8</v>
      </c>
      <c r="I58" s="19">
        <v>345.89031999999997</v>
      </c>
      <c r="J58" s="20">
        <v>-6.7588699999999999E-5</v>
      </c>
      <c r="K58" s="41">
        <v>9.0713999999999996E-4</v>
      </c>
      <c r="L58" s="10">
        <f t="shared" si="6"/>
        <v>1.814362744863462E-7</v>
      </c>
      <c r="M58" s="10">
        <f t="shared" si="1"/>
        <v>1.3991328709675668E-2</v>
      </c>
      <c r="N58" s="10">
        <f t="shared" si="2"/>
        <v>1.4396178709675668E-2</v>
      </c>
      <c r="O58" s="31">
        <f t="shared" si="3"/>
        <v>3.629189202777221</v>
      </c>
      <c r="P58" s="32">
        <f t="shared" si="4"/>
        <v>3.4527234549439694</v>
      </c>
      <c r="Q58">
        <f t="shared" si="5"/>
        <v>5.5077606366441155E-3</v>
      </c>
    </row>
    <row r="59" spans="4:17" x14ac:dyDescent="0.2">
      <c r="D59"/>
      <c r="E59">
        <v>251.24681854248001</v>
      </c>
      <c r="F59">
        <v>4999.77197265625</v>
      </c>
      <c r="G59">
        <v>8.40656777046653E-4</v>
      </c>
      <c r="H59" s="1">
        <v>6.8798470930623707E-8</v>
      </c>
      <c r="I59" s="19">
        <v>346.75101999999998</v>
      </c>
      <c r="J59" s="20">
        <v>-6.7579300000000005E-5</v>
      </c>
      <c r="K59" s="41">
        <v>9.0892999999999996E-4</v>
      </c>
      <c r="L59" s="10">
        <f t="shared" si="6"/>
        <v>1.8179429081384864E-7</v>
      </c>
      <c r="M59" s="10">
        <f t="shared" si="1"/>
        <v>1.401893688304507E-2</v>
      </c>
      <c r="N59" s="10">
        <f t="shared" si="2"/>
        <v>1.442378688304507E-2</v>
      </c>
      <c r="O59" s="31">
        <f t="shared" si="3"/>
        <v>3.623930565699828</v>
      </c>
      <c r="P59" s="32">
        <f t="shared" si="4"/>
        <v>3.4480577927200922</v>
      </c>
      <c r="Q59">
        <f t="shared" si="5"/>
        <v>5.6074845241136468E-3</v>
      </c>
    </row>
    <row r="60" spans="4:17" x14ac:dyDescent="0.2">
      <c r="D60"/>
      <c r="E60">
        <v>250.409309387207</v>
      </c>
      <c r="F60">
        <v>4999.77197265625</v>
      </c>
      <c r="G60">
        <v>8.4240819575408905E-4</v>
      </c>
      <c r="H60" s="1">
        <v>6.1346434578229501E-8</v>
      </c>
      <c r="I60" s="19">
        <v>347.58299</v>
      </c>
      <c r="J60" s="20">
        <v>-6.7575800000000004E-5</v>
      </c>
      <c r="K60" s="41">
        <v>9.1069000000000002E-4</v>
      </c>
      <c r="L60" s="10">
        <f t="shared" si="6"/>
        <v>1.8214630686770579E-7</v>
      </c>
      <c r="M60" s="10">
        <f t="shared" si="1"/>
        <v>1.4046082349598225E-2</v>
      </c>
      <c r="N60" s="10">
        <f t="shared" si="2"/>
        <v>1.4450932349598225E-2</v>
      </c>
      <c r="O60" s="31">
        <f t="shared" si="3"/>
        <v>3.6186479896641401</v>
      </c>
      <c r="P60" s="32">
        <f t="shared" si="4"/>
        <v>3.4433614730930953</v>
      </c>
      <c r="Q60">
        <f t="shared" si="5"/>
        <v>5.4835095979623326E-3</v>
      </c>
    </row>
    <row r="61" spans="4:17" x14ac:dyDescent="0.2">
      <c r="D61"/>
      <c r="E61">
        <v>249.62229156494101</v>
      </c>
      <c r="F61">
        <v>4999.77197265625</v>
      </c>
      <c r="G61">
        <v>8.4408570759418296E-4</v>
      </c>
      <c r="H61" s="1">
        <v>5.8295688294185601E-8</v>
      </c>
      <c r="I61" s="19">
        <v>348.37982</v>
      </c>
      <c r="J61" s="20">
        <v>-6.7574E-5</v>
      </c>
      <c r="K61" s="41">
        <v>9.1237999999999996E-4</v>
      </c>
      <c r="L61" s="10">
        <f t="shared" si="6"/>
        <v>1.8248432228305725E-7</v>
      </c>
      <c r="M61" s="10">
        <f t="shared" si="1"/>
        <v>1.407214816691347E-2</v>
      </c>
      <c r="N61" s="10">
        <f t="shared" si="2"/>
        <v>1.447699816691347E-2</v>
      </c>
      <c r="O61" s="31">
        <f t="shared" si="3"/>
        <v>3.6137814574063909</v>
      </c>
      <c r="P61" s="32">
        <f t="shared" si="4"/>
        <v>3.4390458533109323</v>
      </c>
      <c r="Q61">
        <f t="shared" si="5"/>
        <v>6.4166739518641243E-3</v>
      </c>
    </row>
    <row r="62" spans="4:17" x14ac:dyDescent="0.2">
      <c r="D62"/>
      <c r="E62">
        <v>248.77256774902301</v>
      </c>
      <c r="F62">
        <v>4999.77197265625</v>
      </c>
      <c r="G62">
        <v>8.4571332504973203E-4</v>
      </c>
      <c r="H62" s="1">
        <v>4.26594003873213E-8</v>
      </c>
      <c r="I62" s="19">
        <v>349.05955999999998</v>
      </c>
      <c r="J62" s="20">
        <v>-6.7568099999999994E-5</v>
      </c>
      <c r="K62" s="41">
        <v>9.1401000000000004E-4</v>
      </c>
      <c r="L62" s="10">
        <f t="shared" si="6"/>
        <v>1.8281033715111813E-7</v>
      </c>
      <c r="M62" s="10">
        <f t="shared" si="1"/>
        <v>1.4097288570596223E-2</v>
      </c>
      <c r="N62" s="10">
        <f t="shared" si="2"/>
        <v>1.4502138570596223E-2</v>
      </c>
      <c r="O62" s="31">
        <f t="shared" si="3"/>
        <v>3.6077342500593685</v>
      </c>
      <c r="P62" s="32">
        <f t="shared" si="4"/>
        <v>3.4335934526350527</v>
      </c>
      <c r="Q62">
        <f t="shared" si="5"/>
        <v>6.5411509935931512E-3</v>
      </c>
    </row>
    <row r="63" spans="4:17" x14ac:dyDescent="0.2">
      <c r="D63"/>
      <c r="E63">
        <v>247.90894317626999</v>
      </c>
      <c r="F63">
        <v>4999.77197265625</v>
      </c>
      <c r="G63">
        <v>8.4735352434183798E-4</v>
      </c>
      <c r="H63" s="1">
        <v>3.3145813657712098E-8</v>
      </c>
      <c r="I63" s="19">
        <v>349.51942000000003</v>
      </c>
      <c r="J63" s="20">
        <v>-6.7566900000000005E-5</v>
      </c>
      <c r="K63" s="41">
        <v>9.1564999999999995E-4</v>
      </c>
      <c r="L63" s="10">
        <f t="shared" si="6"/>
        <v>1.8313835211039408E-7</v>
      </c>
      <c r="M63" s="10">
        <f t="shared" si="1"/>
        <v>1.4122583209884389E-2</v>
      </c>
      <c r="N63" s="10">
        <f t="shared" si="2"/>
        <v>1.4527433209884389E-2</v>
      </c>
      <c r="O63" s="31">
        <f t="shared" si="3"/>
        <v>3.6014806141262863</v>
      </c>
      <c r="P63" s="32">
        <f t="shared" si="4"/>
        <v>3.4279443539028978</v>
      </c>
      <c r="Q63">
        <f t="shared" si="5"/>
        <v>6.4126286701132263E-3</v>
      </c>
    </row>
    <row r="64" spans="4:17" x14ac:dyDescent="0.2">
      <c r="D64"/>
      <c r="E64">
        <v>247.10196685791001</v>
      </c>
      <c r="F64">
        <v>4999.77197265625</v>
      </c>
      <c r="G64">
        <v>8.4891142415073303E-4</v>
      </c>
      <c r="H64" s="1">
        <v>6.4308299037520206E-8</v>
      </c>
      <c r="I64" s="19">
        <v>349.82565</v>
      </c>
      <c r="J64" s="20">
        <v>-6.7552999999999995E-5</v>
      </c>
      <c r="K64" s="41">
        <v>9.1721999999999995E-4</v>
      </c>
      <c r="L64" s="10">
        <f t="shared" si="6"/>
        <v>1.8345236643116439E-7</v>
      </c>
      <c r="M64" s="10">
        <f t="shared" si="1"/>
        <v>1.4146798199934647E-2</v>
      </c>
      <c r="N64" s="10">
        <f t="shared" si="2"/>
        <v>1.4551648199934647E-2</v>
      </c>
      <c r="O64" s="31">
        <f t="shared" si="3"/>
        <v>3.5957408912282172</v>
      </c>
      <c r="P64" s="32">
        <f t="shared" si="4"/>
        <v>3.4227695144276802</v>
      </c>
      <c r="Q64">
        <f t="shared" si="5"/>
        <v>7.1957909523823922E-3</v>
      </c>
    </row>
    <row r="65" spans="4:17" x14ac:dyDescent="0.2">
      <c r="D65"/>
      <c r="E65">
        <v>246.28584289550801</v>
      </c>
      <c r="F65">
        <v>4999.77197265625</v>
      </c>
      <c r="G65">
        <v>8.5033421990991201E-4</v>
      </c>
      <c r="H65" s="1">
        <v>5.1331615984856298E-8</v>
      </c>
      <c r="I65" s="26"/>
      <c r="J65" s="20">
        <v>-6.7552999999999995E-5</v>
      </c>
      <c r="K65" s="41">
        <v>9.1865000000000002E-4</v>
      </c>
      <c r="L65" s="10">
        <f t="shared" si="6"/>
        <v>1.8373837947492333E-7</v>
      </c>
      <c r="M65" s="10">
        <f t="shared" si="1"/>
        <v>1.4168853891509087E-2</v>
      </c>
      <c r="N65" s="10">
        <f t="shared" si="2"/>
        <v>1.4573703891509087E-2</v>
      </c>
      <c r="O65" s="31">
        <f t="shared" si="3"/>
        <v>3.5892969470298608</v>
      </c>
      <c r="P65" s="32">
        <f t="shared" si="4"/>
        <v>3.4168968570030054</v>
      </c>
      <c r="Q65">
        <f t="shared" si="5"/>
        <v>7.4162618385764005E-3</v>
      </c>
    </row>
    <row r="66" spans="4:17" x14ac:dyDescent="0.2">
      <c r="D66"/>
      <c r="E66">
        <v>245.465034484863</v>
      </c>
      <c r="F66">
        <v>4999.77197265625</v>
      </c>
      <c r="G66">
        <v>8.51724560582411E-4</v>
      </c>
      <c r="H66" s="1">
        <v>5.1400382991449801E-8</v>
      </c>
      <c r="I66" s="26"/>
      <c r="J66" s="20">
        <v>-6.7552999999999995E-5</v>
      </c>
      <c r="K66" s="41">
        <v>9.2004999999999995E-4</v>
      </c>
      <c r="L66" s="10">
        <f t="shared" si="6"/>
        <v>1.8401839224503694E-7</v>
      </c>
      <c r="M66" s="10">
        <f t="shared" si="1"/>
        <v>1.4190446876267276E-2</v>
      </c>
      <c r="N66" s="10">
        <f t="shared" si="2"/>
        <v>1.4595296876267276E-2</v>
      </c>
      <c r="O66" s="31">
        <f t="shared" si="3"/>
        <v>3.5826350510497602</v>
      </c>
      <c r="P66" s="32">
        <f t="shared" si="4"/>
        <v>3.4108095269103562</v>
      </c>
      <c r="Q66">
        <f t="shared" si="5"/>
        <v>7.978098578931541E-3</v>
      </c>
    </row>
    <row r="67" spans="4:17" x14ac:dyDescent="0.2">
      <c r="D67"/>
      <c r="E67">
        <v>244.62336730957</v>
      </c>
      <c r="F67">
        <v>4999.77197265625</v>
      </c>
      <c r="G67">
        <v>8.5304914852331998E-4</v>
      </c>
      <c r="H67" s="1">
        <v>5.0747320811842699E-8</v>
      </c>
      <c r="I67" s="26"/>
      <c r="J67" s="20">
        <v>-6.7552999999999995E-5</v>
      </c>
      <c r="K67" s="41">
        <v>9.2137000000000002E-4</v>
      </c>
      <c r="L67" s="10">
        <f t="shared" si="6"/>
        <v>1.8428240428542982E-7</v>
      </c>
      <c r="M67" s="10">
        <f t="shared" si="1"/>
        <v>1.4210805976182144E-2</v>
      </c>
      <c r="N67" s="10">
        <f t="shared" si="2"/>
        <v>1.4615655976182144E-2</v>
      </c>
      <c r="O67" s="31">
        <f t="shared" si="3"/>
        <v>3.5753309803319167</v>
      </c>
      <c r="P67" s="32">
        <f t="shared" si="4"/>
        <v>3.4040946232152178</v>
      </c>
      <c r="Q67">
        <f t="shared" si="5"/>
        <v>8.6592109428636956E-3</v>
      </c>
    </row>
    <row r="68" spans="4:17" x14ac:dyDescent="0.2">
      <c r="D68"/>
      <c r="E68">
        <v>243.75080108642601</v>
      </c>
      <c r="F68">
        <v>4999.77197265625</v>
      </c>
      <c r="G68">
        <v>8.5424996121602698E-4</v>
      </c>
      <c r="H68" s="1">
        <v>3.2335392181332797E-8</v>
      </c>
      <c r="I68" s="26"/>
      <c r="J68" s="20">
        <v>-6.7552999999999995E-5</v>
      </c>
      <c r="K68" s="41">
        <v>9.2259000000000004E-4</v>
      </c>
      <c r="L68" s="10">
        <f t="shared" si="6"/>
        <v>1.8452641541367172E-7</v>
      </c>
      <c r="M68" s="10">
        <f t="shared" si="1"/>
        <v>1.4229622720042856E-2</v>
      </c>
      <c r="N68" s="10">
        <f t="shared" si="2"/>
        <v>1.4634472720042856E-2</v>
      </c>
      <c r="O68" s="31">
        <f t="shared" si="3"/>
        <v>3.567164448987894</v>
      </c>
      <c r="P68" s="32">
        <f t="shared" si="4"/>
        <v>3.3965388882273961</v>
      </c>
      <c r="Q68">
        <f t="shared" si="5"/>
        <v>8.7376430053349909E-3</v>
      </c>
    </row>
    <row r="69" spans="4:17" x14ac:dyDescent="0.2">
      <c r="D69"/>
      <c r="E69">
        <v>242.93606567382801</v>
      </c>
      <c r="F69">
        <v>4999.77197265625</v>
      </c>
      <c r="G69">
        <v>8.55386139020211E-4</v>
      </c>
      <c r="H69" s="1">
        <v>3.9311021314673101E-8</v>
      </c>
      <c r="I69" s="26"/>
      <c r="J69" s="20">
        <v>-6.7552999999999995E-5</v>
      </c>
      <c r="K69" s="41">
        <v>9.2372000000000005E-4</v>
      </c>
      <c r="L69" s="10">
        <f t="shared" si="6"/>
        <v>1.8475242572097771E-7</v>
      </c>
      <c r="M69" s="10">
        <f t="shared" si="1"/>
        <v>1.4247051343454824E-2</v>
      </c>
      <c r="N69" s="10">
        <f t="shared" si="2"/>
        <v>1.4651901343454824E-2</v>
      </c>
      <c r="O69" s="31">
        <f t="shared" si="3"/>
        <v>3.5594752670199901</v>
      </c>
      <c r="P69" s="32">
        <f t="shared" si="4"/>
        <v>3.3894200210483105</v>
      </c>
      <c r="Q69">
        <f t="shared" si="5"/>
        <v>9.4965732173621087E-3</v>
      </c>
    </row>
    <row r="70" spans="4:17" x14ac:dyDescent="0.2">
      <c r="D70"/>
      <c r="E70">
        <v>242.13137817382801</v>
      </c>
      <c r="F70">
        <v>4999.77197265625</v>
      </c>
      <c r="G70">
        <v>8.5633889094474495E-4</v>
      </c>
      <c r="H70" s="1">
        <v>5.1000257807132302E-8</v>
      </c>
      <c r="I70" s="26"/>
      <c r="J70" s="20">
        <v>-6.7552999999999995E-5</v>
      </c>
      <c r="K70" s="41">
        <v>9.2467999999999999E-4</v>
      </c>
      <c r="L70" s="10">
        <f t="shared" ref="L70:L133" si="7">K70/F70</f>
        <v>1.8494443447762706E-7</v>
      </c>
      <c r="M70" s="10">
        <f t="shared" ref="M70:M133" si="8">L70*B$6</f>
        <v>1.4261857961574725E-2</v>
      </c>
      <c r="N70" s="10">
        <f t="shared" ref="N70:N133" si="9">M70+B$7</f>
        <v>1.4666707961574725E-2</v>
      </c>
      <c r="O70" s="31">
        <f t="shared" ref="O70:O133" si="10">N70*E70</f>
        <v>3.5512702120091442</v>
      </c>
      <c r="P70" s="32">
        <f t="shared" ref="P70:P133" si="11">(N70-$B$8)*E70</f>
        <v>3.3817782472874645</v>
      </c>
      <c r="Q70">
        <f t="shared" ref="Q70:Q133" si="12">(P71-P70)/(E71-E70)</f>
        <v>9.9523637435425891E-3</v>
      </c>
    </row>
    <row r="71" spans="4:17" x14ac:dyDescent="0.2">
      <c r="D71"/>
      <c r="E71">
        <v>241.29699707031301</v>
      </c>
      <c r="F71">
        <v>4999.77197265625</v>
      </c>
      <c r="G71">
        <v>8.5723586366218498E-4</v>
      </c>
      <c r="H71" s="1">
        <v>4.39821887308581E-8</v>
      </c>
      <c r="I71" s="26"/>
      <c r="J71" s="20">
        <v>-6.7552999999999995E-5</v>
      </c>
      <c r="K71" s="41">
        <v>9.2557999999999996E-4</v>
      </c>
      <c r="L71" s="10">
        <f t="shared" si="7"/>
        <v>1.8512444268698581E-7</v>
      </c>
      <c r="M71" s="10">
        <f t="shared" si="8"/>
        <v>1.4275739166062134E-2</v>
      </c>
      <c r="N71" s="10">
        <f t="shared" si="9"/>
        <v>1.4680589166062134E-2</v>
      </c>
      <c r="O71" s="31">
        <f t="shared" si="10"/>
        <v>3.5423820809937636</v>
      </c>
      <c r="P71" s="32">
        <f t="shared" si="11"/>
        <v>3.3734741830445447</v>
      </c>
      <c r="Q71">
        <f t="shared" si="12"/>
        <v>1.065592502890673E-2</v>
      </c>
    </row>
    <row r="72" spans="4:17" x14ac:dyDescent="0.2">
      <c r="D72"/>
      <c r="E72">
        <v>240.493705749512</v>
      </c>
      <c r="F72">
        <v>4999.77197265625</v>
      </c>
      <c r="G72">
        <v>8.5794548583904395E-4</v>
      </c>
      <c r="H72" s="1">
        <v>3.9496413276881301E-8</v>
      </c>
      <c r="I72" s="26"/>
      <c r="J72" s="20">
        <v>-6.7552999999999995E-5</v>
      </c>
      <c r="K72" s="41">
        <v>9.2630000000000002E-4</v>
      </c>
      <c r="L72" s="10">
        <f t="shared" si="7"/>
        <v>1.8526844925447284E-7</v>
      </c>
      <c r="M72" s="10">
        <f t="shared" si="8"/>
        <v>1.4286844129652062E-2</v>
      </c>
      <c r="N72" s="10">
        <f t="shared" si="9"/>
        <v>1.4691694129652062E-2</v>
      </c>
      <c r="O72" s="31">
        <f t="shared" si="10"/>
        <v>3.5332599649783756</v>
      </c>
      <c r="P72" s="32">
        <f t="shared" si="11"/>
        <v>3.3649143709537177</v>
      </c>
      <c r="Q72">
        <f t="shared" si="12"/>
        <v>1.1593316934512028E-2</v>
      </c>
    </row>
    <row r="73" spans="4:17" x14ac:dyDescent="0.2">
      <c r="D73"/>
      <c r="E73">
        <v>239.66144561767601</v>
      </c>
      <c r="F73">
        <v>4999.77197265625</v>
      </c>
      <c r="G73">
        <v>8.5848615501859301E-4</v>
      </c>
      <c r="H73" s="1">
        <v>3.4714548448687803E-8</v>
      </c>
      <c r="I73" s="26"/>
      <c r="J73" s="20">
        <v>-6.7552999999999995E-5</v>
      </c>
      <c r="K73" s="41">
        <v>9.2683999999999996E-4</v>
      </c>
      <c r="L73" s="10">
        <f t="shared" si="7"/>
        <v>1.8537645418008808E-7</v>
      </c>
      <c r="M73" s="10">
        <f t="shared" si="8"/>
        <v>1.4295172852344506E-2</v>
      </c>
      <c r="N73" s="10">
        <f t="shared" si="9"/>
        <v>1.4700022852344506E-2</v>
      </c>
      <c r="O73" s="31">
        <f t="shared" si="10"/>
        <v>3.5230287274057575</v>
      </c>
      <c r="P73" s="32">
        <f t="shared" si="11"/>
        <v>3.3552657154733843</v>
      </c>
      <c r="Q73">
        <f t="shared" si="12"/>
        <v>1.2559636267945071E-2</v>
      </c>
    </row>
    <row r="74" spans="4:17" x14ac:dyDescent="0.2">
      <c r="D74"/>
      <c r="E74">
        <v>238.79207611083999</v>
      </c>
      <c r="F74">
        <v>4999.77197265625</v>
      </c>
      <c r="G74">
        <v>8.5882062687166595E-4</v>
      </c>
      <c r="H74" s="1">
        <v>4.7510964546438202E-8</v>
      </c>
      <c r="I74" s="26"/>
      <c r="J74" s="20">
        <v>-6.7552999999999995E-5</v>
      </c>
      <c r="K74" s="41">
        <v>9.2718E-4</v>
      </c>
      <c r="L74" s="10">
        <f t="shared" si="7"/>
        <v>1.8544445728140141E-7</v>
      </c>
      <c r="M74" s="10">
        <f t="shared" si="8"/>
        <v>1.430041686292864E-2</v>
      </c>
      <c r="N74" s="10">
        <f t="shared" si="9"/>
        <v>1.470526686292864E-2</v>
      </c>
      <c r="O74" s="31">
        <f t="shared" si="10"/>
        <v>3.511501203962669</v>
      </c>
      <c r="P74" s="32">
        <f t="shared" si="11"/>
        <v>3.344346750685081</v>
      </c>
      <c r="Q74">
        <f t="shared" si="12"/>
        <v>1.3409683395506954E-2</v>
      </c>
    </row>
    <row r="75" spans="4:17" x14ac:dyDescent="0.2">
      <c r="D75"/>
      <c r="E75">
        <v>237.92945861816401</v>
      </c>
      <c r="F75">
        <v>4999.77197265625</v>
      </c>
      <c r="G75">
        <v>8.5895696744510202E-4</v>
      </c>
      <c r="H75" s="1">
        <v>5.41090477777253E-8</v>
      </c>
      <c r="I75" s="26"/>
      <c r="J75" s="20">
        <v>-6.7552999999999995E-5</v>
      </c>
      <c r="K75" s="41">
        <v>9.2732000000000003E-4</v>
      </c>
      <c r="L75" s="10">
        <f t="shared" si="7"/>
        <v>1.8547245855841277E-7</v>
      </c>
      <c r="M75" s="10">
        <f t="shared" si="8"/>
        <v>1.4302576161404458E-2</v>
      </c>
      <c r="N75" s="10">
        <f t="shared" si="9"/>
        <v>1.4707426161404458E-2</v>
      </c>
      <c r="O75" s="31">
        <f t="shared" si="10"/>
        <v>3.4993299442495847</v>
      </c>
      <c r="P75" s="32">
        <f t="shared" si="11"/>
        <v>3.3327793232168701</v>
      </c>
      <c r="Q75">
        <f t="shared" si="12"/>
        <v>1.4570313820923067E-2</v>
      </c>
    </row>
    <row r="76" spans="4:17" x14ac:dyDescent="0.2">
      <c r="D76"/>
      <c r="E76">
        <v>237.08493804931601</v>
      </c>
      <c r="F76">
        <v>4999.77197265625</v>
      </c>
      <c r="G76">
        <v>8.5881278030176204E-4</v>
      </c>
      <c r="H76" s="1">
        <v>3.6237841494419797E-8</v>
      </c>
      <c r="I76" s="26"/>
      <c r="J76" s="20">
        <v>-6.7552999999999995E-5</v>
      </c>
      <c r="K76" s="41">
        <v>9.2719000000000005E-4</v>
      </c>
      <c r="L76" s="10">
        <f t="shared" si="7"/>
        <v>1.8544645737261651E-7</v>
      </c>
      <c r="M76" s="10">
        <f t="shared" si="8"/>
        <v>1.4300571098534056E-2</v>
      </c>
      <c r="N76" s="10">
        <f t="shared" si="9"/>
        <v>1.4705421098534056E-2</v>
      </c>
      <c r="O76" s="31">
        <f t="shared" si="10"/>
        <v>3.4864338501350511</v>
      </c>
      <c r="P76" s="32">
        <f t="shared" si="11"/>
        <v>3.3204743935005303</v>
      </c>
      <c r="Q76">
        <f t="shared" si="12"/>
        <v>1.6122573375935971E-2</v>
      </c>
    </row>
    <row r="77" spans="4:17" x14ac:dyDescent="0.2">
      <c r="D77"/>
      <c r="E77">
        <v>236.29309082031301</v>
      </c>
      <c r="F77">
        <v>4999.77197265625</v>
      </c>
      <c r="G77">
        <v>8.5835279328582803E-4</v>
      </c>
      <c r="H77" s="1">
        <v>3.7211905222455802E-8</v>
      </c>
      <c r="I77" s="26"/>
      <c r="J77" s="20">
        <v>-6.7552999999999995E-5</v>
      </c>
      <c r="K77" s="41">
        <v>9.2672999999999996E-4</v>
      </c>
      <c r="L77" s="10">
        <f t="shared" si="7"/>
        <v>1.8535445317672202E-7</v>
      </c>
      <c r="M77" s="10">
        <f t="shared" si="8"/>
        <v>1.4293476260684935E-2</v>
      </c>
      <c r="N77" s="10">
        <f t="shared" si="9"/>
        <v>1.4698326260684935E-2</v>
      </c>
      <c r="O77" s="31">
        <f t="shared" si="10"/>
        <v>3.4731129420226172</v>
      </c>
      <c r="P77" s="32">
        <f t="shared" si="11"/>
        <v>3.3077077784483979</v>
      </c>
      <c r="Q77">
        <f t="shared" si="12"/>
        <v>1.8940520368342081E-2</v>
      </c>
    </row>
    <row r="78" spans="4:17" x14ac:dyDescent="0.2">
      <c r="D78"/>
      <c r="E78">
        <v>235.50667572021499</v>
      </c>
      <c r="F78">
        <v>4999.77197265625</v>
      </c>
      <c r="G78">
        <v>8.5727747881215002E-4</v>
      </c>
      <c r="H78" s="1">
        <v>4.06143164432656E-8</v>
      </c>
      <c r="I78" s="26"/>
      <c r="J78" s="20">
        <v>-6.7552999999999995E-5</v>
      </c>
      <c r="K78" s="41">
        <v>9.2566000000000002E-4</v>
      </c>
      <c r="L78" s="10">
        <f t="shared" si="7"/>
        <v>1.8514044341670661E-7</v>
      </c>
      <c r="M78" s="10">
        <f t="shared" si="8"/>
        <v>1.427697305090546E-2</v>
      </c>
      <c r="N78" s="10">
        <f t="shared" si="9"/>
        <v>1.468182305090546E-2</v>
      </c>
      <c r="O78" s="31">
        <f t="shared" si="10"/>
        <v>3.4576673402311697</v>
      </c>
      <c r="P78" s="32">
        <f t="shared" si="11"/>
        <v>3.2928126672270195</v>
      </c>
      <c r="Q78">
        <f t="shared" si="12"/>
        <v>2.9837858958107533E-2</v>
      </c>
    </row>
    <row r="79" spans="4:17" x14ac:dyDescent="0.2">
      <c r="D79"/>
      <c r="E79">
        <v>234.66665649414099</v>
      </c>
      <c r="F79">
        <v>4999.77197265625</v>
      </c>
      <c r="G79">
        <v>8.5359678740457403E-4</v>
      </c>
      <c r="H79" s="1">
        <v>1.5217245085893899E-7</v>
      </c>
      <c r="I79" s="26"/>
      <c r="J79" s="20">
        <v>-6.7552999999999995E-5</v>
      </c>
      <c r="K79" s="41">
        <v>9.2197999999999998E-4</v>
      </c>
      <c r="L79" s="10">
        <f t="shared" si="7"/>
        <v>1.8440440984955074E-7</v>
      </c>
      <c r="M79" s="10">
        <f t="shared" si="8"/>
        <v>1.4220214348112497E-2</v>
      </c>
      <c r="N79" s="10">
        <f t="shared" si="9"/>
        <v>1.4625064348112497E-2</v>
      </c>
      <c r="O79" s="31">
        <f t="shared" si="10"/>
        <v>3.4320149515832234</v>
      </c>
      <c r="P79" s="32">
        <f t="shared" si="11"/>
        <v>3.2677482920373251</v>
      </c>
      <c r="Q79">
        <f t="shared" si="12"/>
        <v>4.569320148379491E-2</v>
      </c>
    </row>
    <row r="80" spans="4:17" x14ac:dyDescent="0.2">
      <c r="D80"/>
      <c r="E80">
        <v>233.81526947021499</v>
      </c>
      <c r="F80">
        <v>4999.77197265625</v>
      </c>
      <c r="G80">
        <v>8.4609020288976204E-4</v>
      </c>
      <c r="H80" s="1">
        <v>1.97057239041244E-7</v>
      </c>
      <c r="I80" s="26"/>
      <c r="J80" s="20">
        <v>-6.7552999999999995E-5</v>
      </c>
      <c r="K80" s="41">
        <v>9.1447999999999996E-4</v>
      </c>
      <c r="L80" s="10">
        <f t="shared" si="7"/>
        <v>1.8290434143822769E-7</v>
      </c>
      <c r="M80" s="10">
        <f t="shared" si="8"/>
        <v>1.4104537644050757E-2</v>
      </c>
      <c r="N80" s="10">
        <f t="shared" si="9"/>
        <v>1.4509387644050757E-2</v>
      </c>
      <c r="O80" s="31">
        <f t="shared" si="10"/>
        <v>3.3925163818415358</v>
      </c>
      <c r="P80" s="32">
        <f t="shared" si="11"/>
        <v>3.2288456932123855</v>
      </c>
      <c r="Q80">
        <f t="shared" si="12"/>
        <v>4.7832459559020012E-2</v>
      </c>
    </row>
    <row r="81" spans="4:17" x14ac:dyDescent="0.2">
      <c r="D81"/>
      <c r="E81">
        <v>232.99037170410199</v>
      </c>
      <c r="F81">
        <v>4999.77197265625</v>
      </c>
      <c r="G81">
        <v>8.3827144373057401E-4</v>
      </c>
      <c r="H81" s="1">
        <v>1.9716288179884601E-7</v>
      </c>
      <c r="I81" s="26"/>
      <c r="J81" s="20">
        <v>-6.7552999999999995E-5</v>
      </c>
      <c r="K81" s="41">
        <v>9.0667000000000005E-4</v>
      </c>
      <c r="L81" s="10">
        <f t="shared" si="7"/>
        <v>1.8134227019923664E-7</v>
      </c>
      <c r="M81" s="10">
        <f t="shared" si="8"/>
        <v>1.3984079636221133E-2</v>
      </c>
      <c r="N81" s="10">
        <f t="shared" si="9"/>
        <v>1.4388929636221133E-2</v>
      </c>
      <c r="O81" s="31">
        <f t="shared" si="10"/>
        <v>3.3524820643673308</v>
      </c>
      <c r="P81" s="32">
        <f t="shared" si="11"/>
        <v>3.1893888041744596</v>
      </c>
      <c r="Q81">
        <f t="shared" si="12"/>
        <v>5.6986495486707665E-2</v>
      </c>
    </row>
    <row r="82" spans="4:17" x14ac:dyDescent="0.2">
      <c r="D82"/>
      <c r="E82">
        <v>232.14852142333999</v>
      </c>
      <c r="F82">
        <v>4999.77197265625</v>
      </c>
      <c r="G82">
        <v>8.2807843311543902E-4</v>
      </c>
      <c r="H82" s="1">
        <v>3.1792776503778199E-7</v>
      </c>
      <c r="I82" s="26"/>
      <c r="J82" s="20">
        <v>-6.7552999999999995E-5</v>
      </c>
      <c r="K82" s="41">
        <v>8.9649E-4</v>
      </c>
      <c r="L82" s="10">
        <f t="shared" si="7"/>
        <v>1.7930617734226747E-7</v>
      </c>
      <c r="M82" s="10">
        <f t="shared" si="8"/>
        <v>1.3827067789907997E-2</v>
      </c>
      <c r="N82" s="10">
        <f t="shared" si="9"/>
        <v>1.4231917789907997E-2</v>
      </c>
      <c r="O82" s="31">
        <f t="shared" si="10"/>
        <v>3.3039186719456701</v>
      </c>
      <c r="P82" s="32">
        <f t="shared" si="11"/>
        <v>3.1414147069493321</v>
      </c>
      <c r="Q82">
        <f t="shared" si="12"/>
        <v>9.1656445864650993E-2</v>
      </c>
    </row>
    <row r="83" spans="4:17" x14ac:dyDescent="0.2">
      <c r="D83"/>
      <c r="E83">
        <v>231.275520324707</v>
      </c>
      <c r="F83">
        <v>4999.77197265625</v>
      </c>
      <c r="G83">
        <v>8.0896213132083505E-4</v>
      </c>
      <c r="H83" s="1">
        <v>6.55157706754846E-7</v>
      </c>
      <c r="I83" s="26"/>
      <c r="J83" s="20">
        <v>-6.7552999999999995E-5</v>
      </c>
      <c r="K83" s="41">
        <v>8.7737000000000004E-4</v>
      </c>
      <c r="L83" s="10">
        <f t="shared" si="7"/>
        <v>1.7548200293900123E-7</v>
      </c>
      <c r="M83" s="10">
        <f t="shared" si="8"/>
        <v>1.3532169312353267E-2</v>
      </c>
      <c r="N83" s="10">
        <f t="shared" si="9"/>
        <v>1.3937019312353267E-2</v>
      </c>
      <c r="O83" s="31">
        <f t="shared" si="10"/>
        <v>3.2232913932399918</v>
      </c>
      <c r="P83" s="32">
        <f t="shared" si="11"/>
        <v>3.0613985290126973</v>
      </c>
      <c r="Q83">
        <f t="shared" si="12"/>
        <v>0.17066886783293297</v>
      </c>
    </row>
    <row r="84" spans="4:17" x14ac:dyDescent="0.2">
      <c r="D84"/>
      <c r="E84">
        <v>230.40354156494101</v>
      </c>
      <c r="F84">
        <v>4999.77197265625</v>
      </c>
      <c r="G84">
        <v>7.7032977655538395E-4</v>
      </c>
      <c r="H84" s="1">
        <v>1.25728855520391E-6</v>
      </c>
      <c r="I84" s="26"/>
      <c r="J84" s="20">
        <v>-6.7552999999999995E-5</v>
      </c>
      <c r="K84" s="41">
        <v>8.3874000000000004E-4</v>
      </c>
      <c r="L84" s="10">
        <f t="shared" si="7"/>
        <v>1.6775565057507995E-7</v>
      </c>
      <c r="M84" s="10">
        <f t="shared" si="8"/>
        <v>1.2936357168632593E-2</v>
      </c>
      <c r="N84" s="10">
        <f t="shared" si="9"/>
        <v>1.3341207168632593E-2</v>
      </c>
      <c r="O84" s="31">
        <f t="shared" si="10"/>
        <v>3.0738613804045287</v>
      </c>
      <c r="P84" s="32">
        <f t="shared" si="11"/>
        <v>2.9125789013090699</v>
      </c>
      <c r="Q84">
        <f t="shared" si="12"/>
        <v>0.31642585318996652</v>
      </c>
    </row>
    <row r="85" spans="4:17" x14ac:dyDescent="0.2">
      <c r="D85"/>
      <c r="E85">
        <v>229.61360931396499</v>
      </c>
      <c r="F85">
        <v>4999.77197265625</v>
      </c>
      <c r="G85">
        <v>7.0256227748786103E-4</v>
      </c>
      <c r="H85" s="1">
        <v>2.0257600439552602E-6</v>
      </c>
      <c r="I85" s="26"/>
      <c r="J85" s="20">
        <v>-6.7552999999999995E-5</v>
      </c>
      <c r="K85" s="41">
        <v>7.7097999999999999E-4</v>
      </c>
      <c r="L85" s="10">
        <f t="shared" si="7"/>
        <v>1.5420303250157991E-7</v>
      </c>
      <c r="M85" s="10">
        <f t="shared" si="8"/>
        <v>1.1891256706336119E-2</v>
      </c>
      <c r="N85" s="10">
        <f t="shared" si="9"/>
        <v>1.2296106706336119E-2</v>
      </c>
      <c r="O85" s="31">
        <f t="shared" si="10"/>
        <v>2.8233534413514865</v>
      </c>
      <c r="P85" s="32">
        <f t="shared" si="11"/>
        <v>2.6626239148317112</v>
      </c>
      <c r="Q85">
        <f t="shared" si="12"/>
        <v>0.4172789744247376</v>
      </c>
    </row>
    <row r="86" spans="4:17" x14ac:dyDescent="0.2">
      <c r="D86"/>
      <c r="E86">
        <v>228.762321472168</v>
      </c>
      <c r="F86">
        <v>4999.77197265625</v>
      </c>
      <c r="G86">
        <v>6.0467541639787803E-4</v>
      </c>
      <c r="H86" s="1">
        <v>2.6611858798188502E-6</v>
      </c>
      <c r="I86" s="26"/>
      <c r="J86" s="20">
        <v>-6.7552999999999995E-5</v>
      </c>
      <c r="K86" s="41">
        <v>6.7310000000000004E-4</v>
      </c>
      <c r="L86" s="10">
        <f t="shared" si="7"/>
        <v>1.3462613968820649E-7</v>
      </c>
      <c r="M86" s="10">
        <f t="shared" si="8"/>
        <v>1.0381598600527694E-2</v>
      </c>
      <c r="N86" s="10">
        <f t="shared" si="9"/>
        <v>1.0786448600527694E-2</v>
      </c>
      <c r="O86" s="31">
        <f t="shared" si="10"/>
        <v>2.4675330222969332</v>
      </c>
      <c r="P86" s="32">
        <f t="shared" si="11"/>
        <v>2.3073993972664155</v>
      </c>
      <c r="Q86">
        <f t="shared" si="12"/>
        <v>0.53087423914207976</v>
      </c>
    </row>
    <row r="87" spans="4:17" x14ac:dyDescent="0.2">
      <c r="D87"/>
      <c r="E87">
        <v>227.96034240722699</v>
      </c>
      <c r="F87">
        <v>4999.77197265625</v>
      </c>
      <c r="G87">
        <v>4.8587842742634098E-4</v>
      </c>
      <c r="H87" s="1">
        <v>3.01380411605462E-6</v>
      </c>
      <c r="I87" s="26"/>
      <c r="J87" s="20">
        <v>-6.7552999999999995E-5</v>
      </c>
      <c r="K87" s="41">
        <v>5.5431000000000002E-4</v>
      </c>
      <c r="L87" s="10">
        <f t="shared" si="7"/>
        <v>1.1086705614406438E-7</v>
      </c>
      <c r="M87" s="10">
        <f t="shared" si="8"/>
        <v>8.5494338437951366E-3</v>
      </c>
      <c r="N87" s="10">
        <f t="shared" si="9"/>
        <v>8.9542838437951366E-3</v>
      </c>
      <c r="O87" s="31">
        <f t="shared" si="10"/>
        <v>2.0412216110430399</v>
      </c>
      <c r="P87" s="32">
        <f t="shared" si="11"/>
        <v>1.8816493713579812</v>
      </c>
      <c r="Q87">
        <f t="shared" si="12"/>
        <v>0.5448884373083146</v>
      </c>
    </row>
    <row r="88" spans="4:17" x14ac:dyDescent="0.2">
      <c r="D88"/>
      <c r="E88">
        <v>227.13336181640599</v>
      </c>
      <c r="F88">
        <v>4999.77197265625</v>
      </c>
      <c r="G88">
        <v>3.59193397516483E-4</v>
      </c>
      <c r="H88" s="1">
        <v>3.0517429170724798E-6</v>
      </c>
      <c r="I88" s="26"/>
      <c r="J88" s="20">
        <v>-6.7552999999999995E-5</v>
      </c>
      <c r="K88" s="41">
        <v>4.2763000000000002E-4</v>
      </c>
      <c r="L88" s="10">
        <f t="shared" si="7"/>
        <v>8.5529900631210428E-8</v>
      </c>
      <c r="M88" s="10">
        <f t="shared" si="8"/>
        <v>6.5955771943896268E-3</v>
      </c>
      <c r="N88" s="10">
        <f t="shared" si="9"/>
        <v>7.0004271943896268E-3</v>
      </c>
      <c r="O88" s="31">
        <f t="shared" si="10"/>
        <v>1.5900305628127069</v>
      </c>
      <c r="P88" s="32">
        <f t="shared" si="11"/>
        <v>1.4310372095412227</v>
      </c>
      <c r="Q88">
        <f t="shared" si="12"/>
        <v>0.50368818198258103</v>
      </c>
    </row>
    <row r="89" spans="4:17" x14ac:dyDescent="0.2">
      <c r="D89"/>
      <c r="E89">
        <v>226.29788208007801</v>
      </c>
      <c r="F89">
        <v>4999.77197265625</v>
      </c>
      <c r="G89">
        <v>2.4012376528454899E-4</v>
      </c>
      <c r="H89" s="1">
        <v>2.6627096673912601E-6</v>
      </c>
      <c r="I89" s="26"/>
      <c r="J89" s="20">
        <v>-6.7552999999999995E-5</v>
      </c>
      <c r="K89" s="41">
        <v>3.0856999999999998E-4</v>
      </c>
      <c r="L89" s="10">
        <f t="shared" si="7"/>
        <v>6.1716814624260698E-8</v>
      </c>
      <c r="M89" s="10">
        <f t="shared" si="8"/>
        <v>4.7592480763108463E-3</v>
      </c>
      <c r="N89" s="10">
        <f t="shared" si="9"/>
        <v>5.1640980763108463E-3</v>
      </c>
      <c r="O89" s="31">
        <f t="shared" si="10"/>
        <v>1.1686244575229496</v>
      </c>
      <c r="P89" s="32">
        <f t="shared" si="11"/>
        <v>1.0102159400668949</v>
      </c>
      <c r="Q89">
        <f t="shared" si="12"/>
        <v>0.42213989156055709</v>
      </c>
    </row>
    <row r="90" spans="4:17" x14ac:dyDescent="0.2">
      <c r="D90"/>
      <c r="E90">
        <v>225.47268676757801</v>
      </c>
      <c r="F90">
        <v>4999.77197265625</v>
      </c>
      <c r="G90">
        <v>1.4101687650744301E-4</v>
      </c>
      <c r="H90" s="1">
        <v>2.0876131230906799E-6</v>
      </c>
      <c r="I90" s="26"/>
      <c r="J90" s="20">
        <v>-6.7552999999999995E-5</v>
      </c>
      <c r="K90" s="41">
        <v>2.0945999999999999E-4</v>
      </c>
      <c r="L90" s="10">
        <f t="shared" si="7"/>
        <v>4.1893910591430289E-8</v>
      </c>
      <c r="M90" s="10">
        <f t="shared" si="8"/>
        <v>3.2306189910362953E-3</v>
      </c>
      <c r="N90" s="10">
        <f t="shared" si="9"/>
        <v>3.6354689910362953E-3</v>
      </c>
      <c r="O90" s="31">
        <f t="shared" si="10"/>
        <v>0.81969896106916951</v>
      </c>
      <c r="P90" s="32">
        <f t="shared" si="11"/>
        <v>0.66186808033186484</v>
      </c>
      <c r="Q90">
        <f t="shared" si="12"/>
        <v>0.30564085890948006</v>
      </c>
    </row>
    <row r="91" spans="4:17" x14ac:dyDescent="0.2">
      <c r="D91"/>
      <c r="E91">
        <v>224.65390777587899</v>
      </c>
      <c r="F91">
        <v>4999.77197265625</v>
      </c>
      <c r="G91" s="1">
        <v>6.9486672194266807E-5</v>
      </c>
      <c r="H91" s="1">
        <v>1.3478044896959099E-6</v>
      </c>
      <c r="I91" s="26"/>
      <c r="J91" s="20">
        <v>-6.7552999999999995E-5</v>
      </c>
      <c r="K91" s="41">
        <v>1.3793E-4</v>
      </c>
      <c r="L91" s="10">
        <f t="shared" si="7"/>
        <v>2.7587258129838538E-8</v>
      </c>
      <c r="M91" s="10">
        <f t="shared" si="8"/>
        <v>2.1273717054981203E-3</v>
      </c>
      <c r="N91" s="10">
        <f t="shared" si="9"/>
        <v>2.5322217054981203E-3</v>
      </c>
      <c r="O91" s="31">
        <f t="shared" si="10"/>
        <v>0.56887350149505378</v>
      </c>
      <c r="P91" s="32">
        <f t="shared" si="11"/>
        <v>0.41161576605193839</v>
      </c>
      <c r="Q91">
        <f t="shared" si="12"/>
        <v>0.15578459162675243</v>
      </c>
    </row>
    <row r="92" spans="4:17" x14ac:dyDescent="0.2">
      <c r="D92"/>
      <c r="E92">
        <v>223.80100250244101</v>
      </c>
      <c r="F92">
        <v>4999.77197265625</v>
      </c>
      <c r="G92" s="1">
        <v>3.1436429064165797E-5</v>
      </c>
      <c r="H92" s="1">
        <v>5.2482232749345602E-7</v>
      </c>
      <c r="I92" s="26"/>
      <c r="J92" s="20">
        <v>-6.7552999999999995E-5</v>
      </c>
      <c r="K92" s="41">
        <v>9.9889999999999994E-5</v>
      </c>
      <c r="L92" s="10">
        <f t="shared" si="7"/>
        <v>1.9978911147607999E-8</v>
      </c>
      <c r="M92" s="10">
        <f t="shared" si="8"/>
        <v>1.5406594624969711E-3</v>
      </c>
      <c r="N92" s="10">
        <f t="shared" si="9"/>
        <v>1.9455094624969711E-3</v>
      </c>
      <c r="O92" s="31">
        <f t="shared" si="10"/>
        <v>0.43540696808480728</v>
      </c>
      <c r="P92" s="32">
        <f t="shared" si="11"/>
        <v>0.27874626633309857</v>
      </c>
      <c r="Q92">
        <f t="shared" si="12"/>
        <v>4.9312059447142384E-2</v>
      </c>
    </row>
    <row r="93" spans="4:17" x14ac:dyDescent="0.2">
      <c r="D93"/>
      <c r="E93">
        <v>222.954666137695</v>
      </c>
      <c r="F93">
        <v>4999.77197265625</v>
      </c>
      <c r="G93" s="1">
        <v>1.96020445089643E-5</v>
      </c>
      <c r="H93" s="1">
        <v>1.4063287685158899E-7</v>
      </c>
      <c r="I93" s="26"/>
      <c r="J93" s="20">
        <v>-6.7552999999999995E-5</v>
      </c>
      <c r="K93" s="41">
        <v>8.8059999999999994E-5</v>
      </c>
      <c r="L93" s="10">
        <f t="shared" si="7"/>
        <v>1.7612803240147767E-8</v>
      </c>
      <c r="M93" s="10">
        <f t="shared" si="8"/>
        <v>1.358198741290252E-3</v>
      </c>
      <c r="N93" s="10">
        <f t="shared" si="9"/>
        <v>1.763048741290252E-3</v>
      </c>
      <c r="O93" s="31">
        <f t="shared" si="10"/>
        <v>0.39307994349885156</v>
      </c>
      <c r="P93" s="32">
        <f t="shared" si="11"/>
        <v>0.23701167720246502</v>
      </c>
      <c r="Q93">
        <f t="shared" si="12"/>
        <v>1.9380752032556965E-2</v>
      </c>
    </row>
    <row r="94" spans="4:17" x14ac:dyDescent="0.2">
      <c r="D94"/>
      <c r="E94">
        <v>222.15593719482399</v>
      </c>
      <c r="F94">
        <v>4999.77197265625</v>
      </c>
      <c r="G94" s="1">
        <v>1.5325944258221601E-5</v>
      </c>
      <c r="H94" s="1">
        <v>8.1894614552362E-8</v>
      </c>
      <c r="I94" s="26"/>
      <c r="J94" s="20">
        <v>-6.7552999999999995E-5</v>
      </c>
      <c r="K94" s="41">
        <v>8.3789999999999996E-5</v>
      </c>
      <c r="L94" s="10">
        <f t="shared" si="7"/>
        <v>1.6758764291301174E-8</v>
      </c>
      <c r="M94" s="10">
        <f t="shared" si="8"/>
        <v>1.2923401377777676E-3</v>
      </c>
      <c r="N94" s="10">
        <f t="shared" si="9"/>
        <v>1.6971901377777676E-3</v>
      </c>
      <c r="O94" s="31">
        <f t="shared" si="10"/>
        <v>0.37704086565583239</v>
      </c>
      <c r="P94" s="32">
        <f t="shared" si="11"/>
        <v>0.22153170961945565</v>
      </c>
      <c r="Q94">
        <f t="shared" si="12"/>
        <v>1.3567141426129272E-2</v>
      </c>
    </row>
    <row r="95" spans="4:17" x14ac:dyDescent="0.2">
      <c r="D95"/>
      <c r="E95">
        <v>221.36552429199199</v>
      </c>
      <c r="F95">
        <v>4999.77197265625</v>
      </c>
      <c r="G95" s="1">
        <v>1.2410846286554E-5</v>
      </c>
      <c r="H95" s="1">
        <v>6.4666162979175404E-8</v>
      </c>
      <c r="I95" s="26"/>
      <c r="J95" s="20">
        <v>-6.7552999999999995E-5</v>
      </c>
      <c r="K95" s="41">
        <v>8.0879999999999998E-5</v>
      </c>
      <c r="L95" s="10">
        <f t="shared" si="7"/>
        <v>1.6176737747707831E-8</v>
      </c>
      <c r="M95" s="10">
        <f t="shared" si="8"/>
        <v>1.2474575766018123E-3</v>
      </c>
      <c r="N95" s="10">
        <f t="shared" si="9"/>
        <v>1.6523075766018123E-3</v>
      </c>
      <c r="O95" s="31">
        <f t="shared" si="10"/>
        <v>0.36576393298609089</v>
      </c>
      <c r="P95" s="32">
        <f t="shared" si="11"/>
        <v>0.21080806598169649</v>
      </c>
      <c r="Q95">
        <f t="shared" si="12"/>
        <v>1.0770842871850608E-2</v>
      </c>
    </row>
    <row r="96" spans="4:17" x14ac:dyDescent="0.2">
      <c r="D96"/>
      <c r="E96">
        <v>220.53409576416001</v>
      </c>
      <c r="F96">
        <v>4999.77197265625</v>
      </c>
      <c r="G96" s="1">
        <v>1.0005907790703201E-5</v>
      </c>
      <c r="H96" s="1">
        <v>5.6114220743395699E-8</v>
      </c>
      <c r="I96" s="26"/>
      <c r="J96" s="20">
        <v>-6.7552999999999995E-5</v>
      </c>
      <c r="K96" s="41">
        <v>7.8479999999999994E-5</v>
      </c>
      <c r="L96" s="10">
        <f t="shared" si="7"/>
        <v>1.5696715856084451E-8</v>
      </c>
      <c r="M96" s="10">
        <f t="shared" si="8"/>
        <v>1.2104410313020552E-3</v>
      </c>
      <c r="N96" s="10">
        <f t="shared" si="9"/>
        <v>1.6152910313020552E-3</v>
      </c>
      <c r="O96" s="31">
        <f t="shared" si="10"/>
        <v>0.35622674698415624</v>
      </c>
      <c r="P96" s="32">
        <f t="shared" si="11"/>
        <v>0.20185287994924422</v>
      </c>
      <c r="Q96">
        <f t="shared" si="12"/>
        <v>9.4113949848565453E-3</v>
      </c>
    </row>
    <row r="97" spans="4:17" x14ac:dyDescent="0.2">
      <c r="D97"/>
      <c r="E97">
        <v>219.688606262207</v>
      </c>
      <c r="F97">
        <v>4999.77197265625</v>
      </c>
      <c r="G97" s="1">
        <v>7.8819250231729596E-6</v>
      </c>
      <c r="H97" s="1">
        <v>5.0730288318140901E-8</v>
      </c>
      <c r="I97" s="26"/>
      <c r="J97" s="20">
        <v>-6.7552999999999995E-5</v>
      </c>
      <c r="K97" s="41">
        <v>7.6359999999999994E-5</v>
      </c>
      <c r="L97" s="10">
        <f t="shared" si="7"/>
        <v>1.5272696518483802E-8</v>
      </c>
      <c r="M97" s="10">
        <f t="shared" si="8"/>
        <v>1.1777430829539367E-3</v>
      </c>
      <c r="N97" s="10">
        <f t="shared" si="9"/>
        <v>1.5825930829539367E-3</v>
      </c>
      <c r="O97" s="31">
        <f t="shared" si="10"/>
        <v>0.34767766867435967</v>
      </c>
      <c r="P97" s="32">
        <f t="shared" si="11"/>
        <v>0.19389564429081479</v>
      </c>
      <c r="Q97">
        <f t="shared" si="12"/>
        <v>8.7298804781545756E-3</v>
      </c>
    </row>
    <row r="98" spans="4:17" x14ac:dyDescent="0.2">
      <c r="D98"/>
      <c r="E98">
        <v>218.86268615722699</v>
      </c>
      <c r="F98">
        <v>4999.77197265625</v>
      </c>
      <c r="G98" s="1">
        <v>5.95384857707847E-6</v>
      </c>
      <c r="H98" s="1">
        <v>4.7026755784669802E-8</v>
      </c>
      <c r="I98" s="26"/>
      <c r="J98" s="20">
        <v>-6.7552999999999995E-5</v>
      </c>
      <c r="K98" s="41">
        <v>7.4439999999999999E-5</v>
      </c>
      <c r="L98" s="10">
        <f t="shared" si="7"/>
        <v>1.4888679005185099E-8</v>
      </c>
      <c r="M98" s="10">
        <f t="shared" si="8"/>
        <v>1.1481298467141308E-3</v>
      </c>
      <c r="N98" s="10">
        <f t="shared" si="9"/>
        <v>1.5529798467141308E-3</v>
      </c>
      <c r="O98" s="31">
        <f t="shared" si="10"/>
        <v>0.3398893407998933</v>
      </c>
      <c r="P98" s="32">
        <f t="shared" si="11"/>
        <v>0.18668546048983439</v>
      </c>
      <c r="Q98">
        <f t="shared" si="12"/>
        <v>7.9883738309096779E-3</v>
      </c>
    </row>
    <row r="99" spans="4:17" x14ac:dyDescent="0.2">
      <c r="D99"/>
      <c r="E99">
        <v>218.02851867675801</v>
      </c>
      <c r="F99">
        <v>4999.77197265625</v>
      </c>
      <c r="G99" s="1">
        <v>4.1816978099321599E-6</v>
      </c>
      <c r="H99" s="1">
        <v>4.3340997257777702E-8</v>
      </c>
      <c r="I99" s="26"/>
      <c r="J99" s="20">
        <v>-6.7552999999999995E-5</v>
      </c>
      <c r="K99" s="41">
        <v>7.2669999999999994E-5</v>
      </c>
      <c r="L99" s="10">
        <f t="shared" si="7"/>
        <v>1.4534662860112857E-8</v>
      </c>
      <c r="M99" s="10">
        <f t="shared" si="8"/>
        <v>1.12083014455556E-3</v>
      </c>
      <c r="N99" s="10">
        <f t="shared" si="9"/>
        <v>1.52568014455556E-3</v>
      </c>
      <c r="O99" s="31">
        <f t="shared" si="10"/>
        <v>0.33264178189199078</v>
      </c>
      <c r="P99" s="32">
        <f t="shared" si="11"/>
        <v>0.18002181881826015</v>
      </c>
      <c r="Q99">
        <f t="shared" si="12"/>
        <v>7.1985859054428192E-3</v>
      </c>
    </row>
    <row r="100" spans="4:17" x14ac:dyDescent="0.2">
      <c r="D100"/>
      <c r="E100">
        <v>217.16656494140599</v>
      </c>
      <c r="F100">
        <v>4999.77197265625</v>
      </c>
      <c r="G100" s="1">
        <v>2.5418213788319899E-6</v>
      </c>
      <c r="H100" s="1">
        <v>4.1397246625106301E-8</v>
      </c>
      <c r="I100" s="26"/>
      <c r="J100" s="20">
        <v>-6.7552999999999995E-5</v>
      </c>
      <c r="K100" s="41">
        <v>7.1030000000000003E-5</v>
      </c>
      <c r="L100" s="10">
        <f t="shared" si="7"/>
        <v>1.4206647900836885E-8</v>
      </c>
      <c r="M100" s="10">
        <f t="shared" si="8"/>
        <v>1.0955355052673929E-3</v>
      </c>
      <c r="N100" s="10">
        <f t="shared" si="9"/>
        <v>1.5003855052673929E-3</v>
      </c>
      <c r="O100" s="31">
        <f t="shared" si="10"/>
        <v>0.32583356626679555</v>
      </c>
      <c r="P100" s="32">
        <f t="shared" si="11"/>
        <v>0.17381697080781133</v>
      </c>
      <c r="Q100">
        <f t="shared" si="12"/>
        <v>6.7964098870663394E-3</v>
      </c>
    </row>
    <row r="101" spans="4:17" x14ac:dyDescent="0.2">
      <c r="D101"/>
      <c r="E101">
        <v>216.31523132324199</v>
      </c>
      <c r="F101">
        <v>4999.77197265625</v>
      </c>
      <c r="G101" s="1">
        <v>1.0045735678039601E-6</v>
      </c>
      <c r="H101" s="1">
        <v>3.8684478892989598E-8</v>
      </c>
      <c r="I101" s="26"/>
      <c r="J101" s="20">
        <v>-6.7552999999999995E-5</v>
      </c>
      <c r="K101" s="41">
        <v>6.9499999999999995E-5</v>
      </c>
      <c r="L101" s="10">
        <f t="shared" si="7"/>
        <v>1.3900633944926979E-8</v>
      </c>
      <c r="M101" s="10">
        <f t="shared" si="8"/>
        <v>1.0719374576387975E-3</v>
      </c>
      <c r="N101" s="10">
        <f t="shared" si="9"/>
        <v>1.4767874576387975E-3</v>
      </c>
      <c r="O101" s="31">
        <f t="shared" si="10"/>
        <v>0.3194516205143989</v>
      </c>
      <c r="P101" s="32">
        <f t="shared" si="11"/>
        <v>0.16803095858812953</v>
      </c>
      <c r="Q101">
        <f t="shared" si="12"/>
        <v>6.5723688517172344E-3</v>
      </c>
    </row>
    <row r="102" spans="4:17" x14ac:dyDescent="0.2">
      <c r="D102"/>
      <c r="E102">
        <v>215.50656890869101</v>
      </c>
      <c r="F102">
        <v>4999.77197265625</v>
      </c>
      <c r="G102" s="1">
        <v>-4.0961050611567898E-7</v>
      </c>
      <c r="H102" s="1">
        <v>3.7011380822923903E-8</v>
      </c>
      <c r="I102" s="26"/>
      <c r="J102" s="20">
        <v>-6.7552999999999995E-5</v>
      </c>
      <c r="K102" s="41">
        <v>6.8089999999999994E-5</v>
      </c>
      <c r="L102" s="10">
        <f t="shared" si="7"/>
        <v>1.3618621083598245E-8</v>
      </c>
      <c r="M102" s="10">
        <f t="shared" si="8"/>
        <v>1.0501902372751903E-3</v>
      </c>
      <c r="N102" s="10">
        <f t="shared" si="9"/>
        <v>1.4550402372751903E-3</v>
      </c>
      <c r="O102" s="31">
        <f t="shared" si="10"/>
        <v>0.31357072915926393</v>
      </c>
      <c r="P102" s="32">
        <f t="shared" si="11"/>
        <v>0.16271613092318021</v>
      </c>
      <c r="Q102">
        <f t="shared" si="12"/>
        <v>6.1900376177569322E-3</v>
      </c>
    </row>
    <row r="103" spans="4:17" x14ac:dyDescent="0.2">
      <c r="D103"/>
      <c r="E103">
        <v>214.69017028808599</v>
      </c>
      <c r="F103">
        <v>4999.77197265625</v>
      </c>
      <c r="G103" s="1">
        <v>-1.7548222048073101E-6</v>
      </c>
      <c r="H103" s="1">
        <v>3.4272120846051398E-8</v>
      </c>
      <c r="I103" s="26"/>
      <c r="J103" s="20">
        <v>-6.7552999999999995E-5</v>
      </c>
      <c r="K103" s="41">
        <v>6.6749999999999996E-5</v>
      </c>
      <c r="L103" s="10">
        <f t="shared" si="7"/>
        <v>1.3350608860775192E-8</v>
      </c>
      <c r="M103" s="10">
        <f t="shared" si="8"/>
        <v>1.0295226661494927E-3</v>
      </c>
      <c r="N103" s="10">
        <f t="shared" si="9"/>
        <v>1.4343726661494927E-3</v>
      </c>
      <c r="O103" s="31">
        <f t="shared" si="10"/>
        <v>0.30794571195221049</v>
      </c>
      <c r="P103" s="32">
        <f t="shared" si="11"/>
        <v>0.15766259275055031</v>
      </c>
      <c r="Q103">
        <f t="shared" si="12"/>
        <v>5.5836376762777185E-3</v>
      </c>
    </row>
    <row r="104" spans="4:17" x14ac:dyDescent="0.2">
      <c r="D104"/>
      <c r="E104">
        <v>213.84677124023401</v>
      </c>
      <c r="F104">
        <v>4999.77197265625</v>
      </c>
      <c r="G104" s="1">
        <v>-3.00374542433219E-6</v>
      </c>
      <c r="H104" s="1">
        <v>3.2030753480121298E-8</v>
      </c>
      <c r="I104" s="26"/>
      <c r="J104" s="20">
        <v>-6.7552999999999995E-5</v>
      </c>
      <c r="K104" s="41">
        <v>6.5510000000000001E-5</v>
      </c>
      <c r="L104" s="10">
        <f t="shared" si="7"/>
        <v>1.3102597550103115E-8</v>
      </c>
      <c r="M104" s="10">
        <f t="shared" si="8"/>
        <v>1.0103974510779516E-3</v>
      </c>
      <c r="N104" s="10">
        <f t="shared" si="9"/>
        <v>1.4152474510779516E-3</v>
      </c>
      <c r="O104" s="31">
        <f t="shared" si="10"/>
        <v>0.302646097918991</v>
      </c>
      <c r="P104" s="32">
        <f t="shared" si="11"/>
        <v>0.15295335805082719</v>
      </c>
      <c r="Q104">
        <f t="shared" si="12"/>
        <v>5.3320487089474284E-3</v>
      </c>
    </row>
    <row r="105" spans="4:17" x14ac:dyDescent="0.2">
      <c r="D105"/>
      <c r="E105">
        <v>212.99999237060501</v>
      </c>
      <c r="F105">
        <v>4999.77197265625</v>
      </c>
      <c r="G105" s="1">
        <v>-4.1920094937597397E-6</v>
      </c>
      <c r="H105" s="1">
        <v>3.2510255863579898E-8</v>
      </c>
      <c r="I105" s="26"/>
      <c r="J105" s="20">
        <v>-6.7552999999999995E-5</v>
      </c>
      <c r="K105" s="41">
        <v>6.4319999999999994E-5</v>
      </c>
      <c r="L105" s="10">
        <f t="shared" si="7"/>
        <v>1.2864586695506522E-8</v>
      </c>
      <c r="M105" s="10">
        <f t="shared" si="8"/>
        <v>9.9204341403348866E-4</v>
      </c>
      <c r="N105" s="10">
        <f t="shared" si="9"/>
        <v>1.3968934140334887E-3</v>
      </c>
      <c r="O105" s="31">
        <f t="shared" si="10"/>
        <v>0.29753828653168146</v>
      </c>
      <c r="P105" s="32">
        <f t="shared" si="11"/>
        <v>0.14843829187225796</v>
      </c>
      <c r="Q105">
        <f t="shared" si="12"/>
        <v>5.0324382686864812E-3</v>
      </c>
    </row>
    <row r="106" spans="4:17" x14ac:dyDescent="0.2">
      <c r="D106"/>
      <c r="E106">
        <v>212.16220855712899</v>
      </c>
      <c r="F106">
        <v>4999.77197265625</v>
      </c>
      <c r="G106" s="1">
        <v>-5.3038234573306298E-6</v>
      </c>
      <c r="H106" s="1">
        <v>3.0306596289372797E-8</v>
      </c>
      <c r="I106" s="26"/>
      <c r="J106" s="20">
        <v>-6.7552999999999995E-5</v>
      </c>
      <c r="K106" s="41">
        <v>6.321E-5</v>
      </c>
      <c r="L106" s="10">
        <f t="shared" si="7"/>
        <v>1.2642576570630711E-8</v>
      </c>
      <c r="M106" s="10">
        <f t="shared" si="8"/>
        <v>9.7492326183235109E-4</v>
      </c>
      <c r="N106" s="10">
        <f t="shared" si="9"/>
        <v>1.3797732618323511E-3</v>
      </c>
      <c r="O106" s="31">
        <f t="shared" si="10"/>
        <v>0.29273574253842544</v>
      </c>
      <c r="P106" s="32">
        <f t="shared" si="11"/>
        <v>0.14422219654843513</v>
      </c>
      <c r="Q106">
        <f t="shared" si="12"/>
        <v>4.7479578510305504E-3</v>
      </c>
    </row>
    <row r="107" spans="4:17" x14ac:dyDescent="0.2">
      <c r="D107"/>
      <c r="E107">
        <v>211.32895660400399</v>
      </c>
      <c r="F107">
        <v>4999.77197265625</v>
      </c>
      <c r="G107" s="1">
        <v>-6.3520326757343E-6</v>
      </c>
      <c r="H107" s="1">
        <v>2.88874001276236E-8</v>
      </c>
      <c r="I107" s="26"/>
      <c r="J107" s="20">
        <v>-6.7552999999999995E-5</v>
      </c>
      <c r="K107" s="41">
        <v>6.2169999999999996E-5</v>
      </c>
      <c r="L107" s="10">
        <f t="shared" si="7"/>
        <v>1.2434567084260581E-8</v>
      </c>
      <c r="M107" s="10">
        <f t="shared" si="8"/>
        <v>9.5888275886912302E-4</v>
      </c>
      <c r="N107" s="10">
        <f t="shared" si="9"/>
        <v>1.363732758869123E-3</v>
      </c>
      <c r="O107" s="31">
        <f t="shared" si="10"/>
        <v>0.28819622101851156</v>
      </c>
      <c r="P107" s="32">
        <f t="shared" si="11"/>
        <v>0.14026595139570874</v>
      </c>
      <c r="Q107">
        <f t="shared" si="12"/>
        <v>4.5255486453003929E-3</v>
      </c>
    </row>
    <row r="108" spans="4:17" x14ac:dyDescent="0.2">
      <c r="D108"/>
      <c r="E108">
        <v>210.50504302978501</v>
      </c>
      <c r="F108">
        <v>4999.77197265625</v>
      </c>
      <c r="G108" s="1">
        <v>-7.3411548731925596E-6</v>
      </c>
      <c r="H108" s="1">
        <v>2.7495896667668801E-8</v>
      </c>
      <c r="I108" s="26"/>
      <c r="J108" s="20">
        <v>-6.7552999999999995E-5</v>
      </c>
      <c r="K108" s="41">
        <v>6.1190000000000002E-5</v>
      </c>
      <c r="L108" s="10">
        <f t="shared" si="7"/>
        <v>1.2238558145181036E-8</v>
      </c>
      <c r="M108" s="10">
        <f t="shared" si="8"/>
        <v>9.4376766953838901E-4</v>
      </c>
      <c r="N108" s="10">
        <f t="shared" si="9"/>
        <v>1.348617669538389E-3</v>
      </c>
      <c r="O108" s="31">
        <f t="shared" si="10"/>
        <v>0.28389082055690695</v>
      </c>
      <c r="P108" s="32">
        <f t="shared" si="11"/>
        <v>0.13653729043605745</v>
      </c>
      <c r="Q108">
        <f t="shared" si="12"/>
        <v>4.2850633951546351E-3</v>
      </c>
    </row>
    <row r="109" spans="4:17" x14ac:dyDescent="0.2">
      <c r="D109"/>
      <c r="E109">
        <v>209.66911315918</v>
      </c>
      <c r="F109">
        <v>4999.77197265625</v>
      </c>
      <c r="G109" s="1">
        <v>-8.2834018768450295E-6</v>
      </c>
      <c r="H109" s="1">
        <v>2.8188248470026199E-8</v>
      </c>
      <c r="I109" s="26"/>
      <c r="J109" s="20">
        <v>-6.7552999999999995E-5</v>
      </c>
      <c r="K109" s="41">
        <v>6.0250000000000001E-5</v>
      </c>
      <c r="L109" s="10">
        <f t="shared" si="7"/>
        <v>1.2050549570961879E-8</v>
      </c>
      <c r="M109" s="10">
        <f t="shared" si="8"/>
        <v>9.2926952262931746E-4</v>
      </c>
      <c r="N109" s="10">
        <f t="shared" si="9"/>
        <v>1.3341195226293174E-3</v>
      </c>
      <c r="O109" s="31">
        <f t="shared" si="10"/>
        <v>0.27972365715803754</v>
      </c>
      <c r="P109" s="32">
        <f t="shared" si="11"/>
        <v>0.13295527794661155</v>
      </c>
      <c r="Q109">
        <f t="shared" si="12"/>
        <v>4.1659953638012986E-3</v>
      </c>
    </row>
    <row r="110" spans="4:17" x14ac:dyDescent="0.2">
      <c r="D110"/>
      <c r="E110">
        <v>208.866455078125</v>
      </c>
      <c r="F110">
        <v>4999.77197265625</v>
      </c>
      <c r="G110" s="1">
        <v>-9.1650948702755804E-6</v>
      </c>
      <c r="H110" s="1">
        <v>2.4969758201332999E-8</v>
      </c>
      <c r="I110" s="26"/>
      <c r="J110" s="20">
        <v>-6.7552999999999995E-5</v>
      </c>
      <c r="K110" s="41">
        <v>5.9370000000000002E-5</v>
      </c>
      <c r="L110" s="10">
        <f t="shared" si="7"/>
        <v>1.1874541544033307E-8</v>
      </c>
      <c r="M110" s="10">
        <f t="shared" si="8"/>
        <v>9.1569678935273988E-4</v>
      </c>
      <c r="N110" s="10">
        <f t="shared" si="9"/>
        <v>1.32054678935274E-3</v>
      </c>
      <c r="O110" s="31">
        <f t="shared" si="10"/>
        <v>0.27581792665690624</v>
      </c>
      <c r="P110" s="32">
        <f t="shared" si="11"/>
        <v>0.12961140810221877</v>
      </c>
      <c r="Q110">
        <f t="shared" si="12"/>
        <v>3.8905238134467248E-3</v>
      </c>
    </row>
    <row r="111" spans="4:17" x14ac:dyDescent="0.2">
      <c r="D111"/>
      <c r="E111">
        <v>208.042182922363</v>
      </c>
      <c r="F111">
        <v>4999.77197265625</v>
      </c>
      <c r="G111" s="1">
        <v>-1.0011551845161099E-5</v>
      </c>
      <c r="H111" s="1">
        <v>2.4544568090186401E-8</v>
      </c>
      <c r="I111" s="26"/>
      <c r="J111" s="20">
        <v>-6.7552999999999995E-5</v>
      </c>
      <c r="K111" s="41">
        <v>5.8529999999999997E-5</v>
      </c>
      <c r="L111" s="10">
        <f t="shared" si="7"/>
        <v>1.1706533881965124E-8</v>
      </c>
      <c r="M111" s="10">
        <f t="shared" si="8"/>
        <v>9.0274099849782475E-4</v>
      </c>
      <c r="N111" s="10">
        <f t="shared" si="9"/>
        <v>1.3075909984978248E-3</v>
      </c>
      <c r="O111" s="31">
        <f t="shared" si="10"/>
        <v>0.27203408569711973</v>
      </c>
      <c r="P111" s="32">
        <f t="shared" si="11"/>
        <v>0.12640455765146563</v>
      </c>
      <c r="Q111">
        <f t="shared" si="12"/>
        <v>3.7431617186815614E-3</v>
      </c>
    </row>
    <row r="112" spans="4:17" x14ac:dyDescent="0.2">
      <c r="D112"/>
      <c r="E112">
        <v>207.21656799316401</v>
      </c>
      <c r="F112">
        <v>4999.77197265625</v>
      </c>
      <c r="G112" s="1">
        <v>-1.0823793385593799E-5</v>
      </c>
      <c r="H112" s="1">
        <v>2.3922576371633901E-8</v>
      </c>
      <c r="I112" s="26"/>
      <c r="J112" s="20">
        <v>-6.7552999999999995E-5</v>
      </c>
      <c r="K112" s="41">
        <v>5.7720000000000003E-5</v>
      </c>
      <c r="L112" s="10">
        <f t="shared" si="7"/>
        <v>1.1544526493542235E-8</v>
      </c>
      <c r="M112" s="10">
        <f t="shared" si="8"/>
        <v>8.9024791445915688E-4</v>
      </c>
      <c r="N112" s="10">
        <f t="shared" si="9"/>
        <v>1.2950979144591569E-3</v>
      </c>
      <c r="O112" s="31">
        <f t="shared" si="10"/>
        <v>0.26836574504933081</v>
      </c>
      <c r="P112" s="32">
        <f t="shared" si="11"/>
        <v>0.12331414745411598</v>
      </c>
      <c r="Q112">
        <f t="shared" si="12"/>
        <v>3.3402978423200769E-3</v>
      </c>
    </row>
    <row r="113" spans="4:17" x14ac:dyDescent="0.2">
      <c r="D113"/>
      <c r="E113">
        <v>206.35861206054699</v>
      </c>
      <c r="F113">
        <v>4999.77197265625</v>
      </c>
      <c r="G113" s="1">
        <v>-1.1567842951721499E-5</v>
      </c>
      <c r="H113" s="1">
        <v>2.30347892352026E-8</v>
      </c>
      <c r="I113" s="26"/>
      <c r="J113" s="20">
        <v>-6.7552999999999995E-5</v>
      </c>
      <c r="K113" s="41">
        <v>5.698E-5</v>
      </c>
      <c r="L113" s="10">
        <f t="shared" si="7"/>
        <v>1.1396519743625026E-8</v>
      </c>
      <c r="M113" s="10">
        <f t="shared" si="8"/>
        <v>8.7883447965839839E-4</v>
      </c>
      <c r="N113" s="10">
        <f t="shared" si="9"/>
        <v>1.2836844796583983E-3</v>
      </c>
      <c r="O113" s="31">
        <f t="shared" si="10"/>
        <v>0.26489934754597255</v>
      </c>
      <c r="P113" s="32">
        <f t="shared" si="11"/>
        <v>0.12044831910358965</v>
      </c>
      <c r="Q113">
        <f t="shared" si="12"/>
        <v>3.402484136002359E-3</v>
      </c>
    </row>
    <row r="114" spans="4:17" x14ac:dyDescent="0.2">
      <c r="D114"/>
      <c r="E114">
        <v>205.53762817382801</v>
      </c>
      <c r="F114">
        <v>4999.77197265625</v>
      </c>
      <c r="G114" s="1">
        <v>-1.2297199780857501E-5</v>
      </c>
      <c r="H114" s="1">
        <v>2.3584642305510799E-8</v>
      </c>
      <c r="I114" s="26"/>
      <c r="J114" s="20">
        <v>-6.7552999999999995E-5</v>
      </c>
      <c r="K114" s="41">
        <v>5.6249999999999998E-5</v>
      </c>
      <c r="L114" s="10">
        <f t="shared" si="7"/>
        <v>1.1250513084922916E-8</v>
      </c>
      <c r="M114" s="10">
        <f t="shared" si="8"/>
        <v>8.6757528046305565E-4</v>
      </c>
      <c r="N114" s="10">
        <f t="shared" si="9"/>
        <v>1.2724252804630558E-3</v>
      </c>
      <c r="O114" s="31">
        <f t="shared" si="10"/>
        <v>0.26153127417479438</v>
      </c>
      <c r="P114" s="32">
        <f t="shared" si="11"/>
        <v>0.11765493445311477</v>
      </c>
      <c r="Q114">
        <f t="shared" si="12"/>
        <v>3.1310845573162644E-3</v>
      </c>
    </row>
    <row r="115" spans="4:17" x14ac:dyDescent="0.2">
      <c r="D115"/>
      <c r="E115">
        <v>204.69856262207</v>
      </c>
      <c r="F115">
        <v>4999.77197265625</v>
      </c>
      <c r="G115" s="1">
        <v>-1.29791017875312E-5</v>
      </c>
      <c r="H115" s="1">
        <v>2.2764924285682E-8</v>
      </c>
      <c r="I115" s="26"/>
      <c r="J115" s="20">
        <v>-6.7552999999999995E-5</v>
      </c>
      <c r="K115" s="41">
        <v>5.5569999999999998E-5</v>
      </c>
      <c r="L115" s="10">
        <f t="shared" si="7"/>
        <v>1.1114506882296292E-8</v>
      </c>
      <c r="M115" s="10">
        <f t="shared" si="8"/>
        <v>8.5708725929479123E-4</v>
      </c>
      <c r="N115" s="10">
        <f t="shared" si="9"/>
        <v>1.2619372592947912E-3</v>
      </c>
      <c r="O115" s="31">
        <f t="shared" si="10"/>
        <v>0.25831674309687819</v>
      </c>
      <c r="P115" s="32">
        <f t="shared" si="11"/>
        <v>0.11502774926142921</v>
      </c>
      <c r="Q115">
        <f t="shared" si="12"/>
        <v>2.9409702933887792E-3</v>
      </c>
    </row>
    <row r="116" spans="4:17" x14ac:dyDescent="0.2">
      <c r="D116"/>
      <c r="E116">
        <v>203.83957672119101</v>
      </c>
      <c r="F116">
        <v>4999.77197265625</v>
      </c>
      <c r="G116" s="1">
        <v>-1.36445523254391E-5</v>
      </c>
      <c r="H116" s="1">
        <v>2.18340518241572E-8</v>
      </c>
      <c r="I116" s="26">
        <v>349.82565</v>
      </c>
      <c r="J116" s="20">
        <v>-6.7552999999999995E-5</v>
      </c>
      <c r="K116" s="41">
        <v>5.4920000000000003E-5</v>
      </c>
      <c r="L116" s="10">
        <f t="shared" si="7"/>
        <v>1.0984500953314962E-8</v>
      </c>
      <c r="M116" s="10">
        <f t="shared" si="8"/>
        <v>8.4706194494277374E-4</v>
      </c>
      <c r="N116" s="10">
        <f t="shared" si="9"/>
        <v>1.2519119449427739E-3</v>
      </c>
      <c r="O116" s="31">
        <f t="shared" si="10"/>
        <v>0.255189200949338</v>
      </c>
      <c r="P116" s="32">
        <f t="shared" si="11"/>
        <v>0.1125014972445043</v>
      </c>
      <c r="Q116">
        <f t="shared" si="12"/>
        <v>2.8001703170709722E-3</v>
      </c>
    </row>
    <row r="117" spans="4:17" x14ac:dyDescent="0.2">
      <c r="D117"/>
      <c r="E117">
        <v>202.97624969482399</v>
      </c>
      <c r="F117">
        <v>4999.77197265625</v>
      </c>
      <c r="G117" s="1">
        <v>-1.42622931943131E-5</v>
      </c>
      <c r="H117" s="1">
        <v>2.05925912172166E-8</v>
      </c>
      <c r="I117" s="26">
        <v>349.51942000000003</v>
      </c>
      <c r="J117" s="20">
        <v>-6.7566900000000005E-5</v>
      </c>
      <c r="K117" s="41">
        <v>5.4299999999999998E-5</v>
      </c>
      <c r="L117" s="10">
        <f t="shared" si="7"/>
        <v>1.0860495297978922E-8</v>
      </c>
      <c r="M117" s="10">
        <f t="shared" si="8"/>
        <v>8.3749933740700307E-4</v>
      </c>
      <c r="N117" s="10">
        <f t="shared" si="9"/>
        <v>1.2423493374070032E-3</v>
      </c>
      <c r="O117" s="31">
        <f t="shared" si="10"/>
        <v>0.25216740931772302</v>
      </c>
      <c r="P117" s="32">
        <f t="shared" si="11"/>
        <v>0.11008403453134623</v>
      </c>
      <c r="Q117">
        <f t="shared" si="12"/>
        <v>2.6464953733503537E-3</v>
      </c>
    </row>
    <row r="118" spans="4:17" x14ac:dyDescent="0.2">
      <c r="D118"/>
      <c r="E118">
        <v>202.13171386718699</v>
      </c>
      <c r="F118">
        <v>4999.77197265625</v>
      </c>
      <c r="G118" s="1">
        <v>-1.4850870083899999E-5</v>
      </c>
      <c r="H118" s="1">
        <v>1.9680773303412899E-8</v>
      </c>
      <c r="I118" s="26">
        <v>349.05955999999998</v>
      </c>
      <c r="J118" s="20">
        <v>-6.7568099999999994E-5</v>
      </c>
      <c r="K118" s="41">
        <v>5.3730000000000002E-5</v>
      </c>
      <c r="L118" s="10">
        <f t="shared" si="7"/>
        <v>1.0746490098718369E-8</v>
      </c>
      <c r="M118" s="10">
        <f t="shared" si="8"/>
        <v>8.2870790789831082E-4</v>
      </c>
      <c r="N118" s="10">
        <f t="shared" si="9"/>
        <v>1.2335579078983109E-3</v>
      </c>
      <c r="O118" s="31">
        <f t="shared" si="10"/>
        <v>0.24934117407790718</v>
      </c>
      <c r="P118" s="32">
        <f t="shared" si="11"/>
        <v>0.10784897437087629</v>
      </c>
      <c r="Q118">
        <f t="shared" si="12"/>
        <v>2.6899646799008726E-3</v>
      </c>
    </row>
    <row r="119" spans="4:17" x14ac:dyDescent="0.2">
      <c r="D119"/>
      <c r="E119">
        <v>201.32533264160199</v>
      </c>
      <c r="F119">
        <v>4999.77197265625</v>
      </c>
      <c r="G119" s="1">
        <v>-1.5411240513508702E-5</v>
      </c>
      <c r="H119" s="1">
        <v>2.0190346870371499E-8</v>
      </c>
      <c r="I119" s="26">
        <v>348.37982</v>
      </c>
      <c r="J119" s="20">
        <v>-6.7574E-5</v>
      </c>
      <c r="K119" s="41">
        <v>5.3170000000000001E-5</v>
      </c>
      <c r="L119" s="10">
        <f t="shared" si="7"/>
        <v>1.0634484990672915E-8</v>
      </c>
      <c r="M119" s="10">
        <f t="shared" si="8"/>
        <v>8.2007071399503421E-4</v>
      </c>
      <c r="N119" s="10">
        <f t="shared" si="9"/>
        <v>1.2249207139950341E-3</v>
      </c>
      <c r="O119" s="31">
        <f t="shared" si="10"/>
        <v>0.24660757020463886</v>
      </c>
      <c r="P119" s="32">
        <f t="shared" si="11"/>
        <v>0.10567983735551746</v>
      </c>
      <c r="Q119">
        <f t="shared" si="12"/>
        <v>2.6479092768314501E-3</v>
      </c>
    </row>
    <row r="120" spans="4:17" x14ac:dyDescent="0.2">
      <c r="D120"/>
      <c r="E120">
        <v>200.52408599853501</v>
      </c>
      <c r="F120">
        <v>4999.77197265625</v>
      </c>
      <c r="G120" s="1">
        <v>-1.59656316266638E-5</v>
      </c>
      <c r="H120" s="1">
        <v>2.05235520688907E-8</v>
      </c>
      <c r="I120" s="26">
        <v>347.58299</v>
      </c>
      <c r="J120" s="20">
        <v>-6.7575800000000004E-5</v>
      </c>
      <c r="K120" s="41">
        <v>5.2620000000000001E-5</v>
      </c>
      <c r="L120" s="10">
        <f t="shared" si="7"/>
        <v>1.0524479973842557E-8</v>
      </c>
      <c r="M120" s="10">
        <f t="shared" si="8"/>
        <v>8.1158775569717314E-4</v>
      </c>
      <c r="N120" s="10">
        <f t="shared" si="9"/>
        <v>1.2164377556971731E-3</v>
      </c>
      <c r="O120" s="31">
        <f t="shared" si="10"/>
        <v>0.24392506913528486</v>
      </c>
      <c r="P120" s="32">
        <f t="shared" si="11"/>
        <v>0.10355820893631036</v>
      </c>
      <c r="Q120">
        <f t="shared" si="12"/>
        <v>2.3503694398636483E-3</v>
      </c>
    </row>
    <row r="121" spans="4:17" x14ac:dyDescent="0.2">
      <c r="D121"/>
      <c r="E121">
        <v>199.68440246582</v>
      </c>
      <c r="F121">
        <v>4999.77197265625</v>
      </c>
      <c r="G121" s="1">
        <v>-1.64733780889801E-5</v>
      </c>
      <c r="H121" s="1">
        <v>1.9461697939696001E-8</v>
      </c>
      <c r="I121" s="26">
        <v>346.75101999999998</v>
      </c>
      <c r="J121" s="20">
        <v>-6.7579300000000005E-5</v>
      </c>
      <c r="K121" s="41">
        <v>5.2120000000000002E-5</v>
      </c>
      <c r="L121" s="10">
        <f t="shared" si="7"/>
        <v>1.0424475413087687E-8</v>
      </c>
      <c r="M121" s="10">
        <f t="shared" si="8"/>
        <v>8.0387597542639049E-4</v>
      </c>
      <c r="N121" s="10">
        <f t="shared" si="9"/>
        <v>1.2087259754263906E-3</v>
      </c>
      <c r="O121" s="31">
        <f t="shared" si="10"/>
        <v>0.24136372414793425</v>
      </c>
      <c r="P121" s="32">
        <f t="shared" si="11"/>
        <v>0.10158464242186024</v>
      </c>
      <c r="Q121">
        <f t="shared" si="12"/>
        <v>2.2711919563692864E-3</v>
      </c>
    </row>
    <row r="122" spans="4:17" x14ac:dyDescent="0.2">
      <c r="D122"/>
      <c r="E122">
        <v>198.84912872314499</v>
      </c>
      <c r="F122">
        <v>4999.77197265625</v>
      </c>
      <c r="G122" s="1">
        <v>-1.6953186209322499E-5</v>
      </c>
      <c r="H122" s="1">
        <v>2.03554898792398E-8</v>
      </c>
      <c r="I122" s="26">
        <v>345.89031999999997</v>
      </c>
      <c r="J122" s="20">
        <v>-6.7588699999999999E-5</v>
      </c>
      <c r="K122" s="41">
        <v>5.164E-5</v>
      </c>
      <c r="L122" s="10">
        <f t="shared" si="7"/>
        <v>1.0328471034763011E-8</v>
      </c>
      <c r="M122" s="10">
        <f t="shared" si="8"/>
        <v>7.9647266636643903E-4</v>
      </c>
      <c r="N122" s="10">
        <f t="shared" si="9"/>
        <v>1.2013226663664389E-3</v>
      </c>
      <c r="O122" s="31">
        <f t="shared" si="10"/>
        <v>0.23888196552233176</v>
      </c>
      <c r="P122" s="32">
        <f t="shared" si="11"/>
        <v>9.9687575416130284E-2</v>
      </c>
      <c r="Q122">
        <f t="shared" si="12"/>
        <v>2.2972479599957679E-3</v>
      </c>
    </row>
    <row r="123" spans="4:17" x14ac:dyDescent="0.2">
      <c r="D123"/>
      <c r="E123">
        <v>198.04972076416001</v>
      </c>
      <c r="F123">
        <v>4999.77197265625</v>
      </c>
      <c r="G123" s="1">
        <v>-1.7423152388613198E-5</v>
      </c>
      <c r="H123" s="1">
        <v>2.0524145667359001E-8</v>
      </c>
      <c r="I123" s="26">
        <v>344.95677000000001</v>
      </c>
      <c r="J123" s="20">
        <v>-6.7589999999999995E-5</v>
      </c>
      <c r="K123" s="41">
        <v>5.117E-5</v>
      </c>
      <c r="L123" s="10">
        <f t="shared" si="7"/>
        <v>1.0234466747653432E-8</v>
      </c>
      <c r="M123" s="10">
        <f t="shared" si="8"/>
        <v>7.892235929119032E-4</v>
      </c>
      <c r="N123" s="10">
        <f t="shared" si="9"/>
        <v>1.1940735929119031E-3</v>
      </c>
      <c r="O123" s="31">
        <f t="shared" si="10"/>
        <v>0.23648594164805969</v>
      </c>
      <c r="P123" s="32">
        <f t="shared" si="11"/>
        <v>9.7851137113147676E-2</v>
      </c>
      <c r="Q123">
        <f t="shared" si="12"/>
        <v>2.1293821965454353E-3</v>
      </c>
    </row>
    <row r="124" spans="4:17" x14ac:dyDescent="0.2">
      <c r="D124"/>
      <c r="E124">
        <v>197.21270751953099</v>
      </c>
      <c r="F124">
        <v>4999.77197265625</v>
      </c>
      <c r="G124" s="1">
        <v>-1.7871424929651499E-5</v>
      </c>
      <c r="H124" s="1">
        <v>1.9781707974298699E-8</v>
      </c>
      <c r="I124" s="26">
        <v>344.01357999999999</v>
      </c>
      <c r="J124" s="20">
        <v>-6.7591999999999999E-5</v>
      </c>
      <c r="K124" s="41">
        <v>5.0720000000000002E-5</v>
      </c>
      <c r="L124" s="10">
        <f t="shared" si="7"/>
        <v>1.0144462642974049E-8</v>
      </c>
      <c r="M124" s="10">
        <f t="shared" si="8"/>
        <v>7.8228299066819876E-4</v>
      </c>
      <c r="N124" s="10">
        <f t="shared" si="9"/>
        <v>1.1871329906681988E-3</v>
      </c>
      <c r="O124" s="31">
        <f t="shared" si="10"/>
        <v>0.2341177112754336</v>
      </c>
      <c r="P124" s="32">
        <f t="shared" si="11"/>
        <v>9.6068816011761912E-2</v>
      </c>
      <c r="Q124">
        <f t="shared" si="12"/>
        <v>2.0554173022244724E-3</v>
      </c>
    </row>
    <row r="125" spans="4:17" x14ac:dyDescent="0.2">
      <c r="D125"/>
      <c r="E125">
        <v>196.38222503662101</v>
      </c>
      <c r="F125">
        <v>4999.77197265625</v>
      </c>
      <c r="G125" s="1">
        <v>-1.8301030356041001E-5</v>
      </c>
      <c r="H125" s="1">
        <v>2.5069601651792701E-8</v>
      </c>
      <c r="I125" s="26">
        <v>342.95249999999999</v>
      </c>
      <c r="J125" s="20">
        <v>-6.7592499999999994E-5</v>
      </c>
      <c r="K125" s="41">
        <v>5.0290000000000001E-5</v>
      </c>
      <c r="L125" s="10">
        <f t="shared" si="7"/>
        <v>1.0058458720724862E-8</v>
      </c>
      <c r="M125" s="10">
        <f t="shared" si="8"/>
        <v>7.7565085963532572E-4</v>
      </c>
      <c r="N125" s="10">
        <f t="shared" si="9"/>
        <v>1.1805008596353257E-3</v>
      </c>
      <c r="O125" s="31">
        <f t="shared" si="10"/>
        <v>0.23182938547282908</v>
      </c>
      <c r="P125" s="32">
        <f t="shared" si="11"/>
        <v>9.4361827947194388E-2</v>
      </c>
      <c r="Q125">
        <f t="shared" si="12"/>
        <v>1.766113249125432E-3</v>
      </c>
    </row>
    <row r="126" spans="4:17" x14ac:dyDescent="0.2">
      <c r="D126"/>
      <c r="E126">
        <v>195.491004943848</v>
      </c>
      <c r="F126">
        <v>4999.77197265625</v>
      </c>
      <c r="G126" s="1">
        <v>-1.8695246340098402E-5</v>
      </c>
      <c r="H126" s="1">
        <v>2.0843470335296101E-8</v>
      </c>
      <c r="I126" s="26">
        <v>341.82389999999998</v>
      </c>
      <c r="J126" s="20">
        <v>-6.7597900000000005E-5</v>
      </c>
      <c r="K126" s="41">
        <v>4.9910000000000002E-5</v>
      </c>
      <c r="L126" s="10">
        <f t="shared" si="7"/>
        <v>9.9824552545511593E-9</v>
      </c>
      <c r="M126" s="10">
        <f t="shared" si="8"/>
        <v>7.6978990662953078E-4</v>
      </c>
      <c r="N126" s="10">
        <f t="shared" si="9"/>
        <v>1.1746399066295309E-3</v>
      </c>
      <c r="O126" s="31">
        <f t="shared" si="10"/>
        <v>0.22963153579415477</v>
      </c>
      <c r="P126" s="32">
        <f t="shared" si="11"/>
        <v>9.2787832333461176E-2</v>
      </c>
      <c r="Q126">
        <f t="shared" si="12"/>
        <v>1.8624028940192139E-3</v>
      </c>
    </row>
    <row r="127" spans="4:17" x14ac:dyDescent="0.2">
      <c r="D127"/>
      <c r="E127">
        <v>194.64731597900399</v>
      </c>
      <c r="F127">
        <v>4999.77197265625</v>
      </c>
      <c r="G127" s="1">
        <v>-1.9089530270504701E-5</v>
      </c>
      <c r="H127" s="1">
        <v>2.1908375840847E-8</v>
      </c>
      <c r="I127" s="26">
        <v>340.79082</v>
      </c>
      <c r="J127" s="20">
        <v>-6.7599099999999995E-5</v>
      </c>
      <c r="K127" s="41">
        <v>4.952E-5</v>
      </c>
      <c r="L127" s="10">
        <f t="shared" si="7"/>
        <v>9.9044516971623608E-9</v>
      </c>
      <c r="M127" s="10">
        <f t="shared" si="8"/>
        <v>7.6377471801832031E-4</v>
      </c>
      <c r="N127" s="10">
        <f t="shared" si="9"/>
        <v>1.1686247180183202E-3</v>
      </c>
      <c r="O127" s="31">
        <f t="shared" si="10"/>
        <v>0.22746966474898642</v>
      </c>
      <c r="P127" s="32">
        <f t="shared" si="11"/>
        <v>9.1216543563683625E-2</v>
      </c>
      <c r="Q127">
        <f t="shared" si="12"/>
        <v>1.9112583525672053E-3</v>
      </c>
    </row>
    <row r="128" spans="4:17" x14ac:dyDescent="0.2">
      <c r="D128"/>
      <c r="E128">
        <v>193.88037109375</v>
      </c>
      <c r="F128">
        <v>4999.77197265625</v>
      </c>
      <c r="G128" s="1">
        <v>-1.94584992730309E-5</v>
      </c>
      <c r="H128" s="1">
        <v>1.9939509564546798E-8</v>
      </c>
      <c r="I128" s="26">
        <v>339.79845</v>
      </c>
      <c r="J128" s="20">
        <v>-6.7600600000000005E-5</v>
      </c>
      <c r="K128" s="41">
        <v>4.9150000000000002E-5</v>
      </c>
      <c r="L128" s="10">
        <f t="shared" si="7"/>
        <v>9.8304483222037577E-9</v>
      </c>
      <c r="M128" s="10">
        <f t="shared" si="8"/>
        <v>7.5806800061794112E-4</v>
      </c>
      <c r="N128" s="10">
        <f t="shared" si="9"/>
        <v>1.1629180006179412E-3</v>
      </c>
      <c r="O128" s="31">
        <f t="shared" si="10"/>
        <v>0.22546697351140824</v>
      </c>
      <c r="P128" s="32">
        <f t="shared" si="11"/>
        <v>8.9750713745783237E-2</v>
      </c>
      <c r="Q128">
        <f t="shared" si="12"/>
        <v>1.6992058685005062E-3</v>
      </c>
    </row>
    <row r="129" spans="4:17" x14ac:dyDescent="0.2">
      <c r="D129"/>
      <c r="E129">
        <v>193.06145477294899</v>
      </c>
      <c r="F129">
        <v>4999.77197265625</v>
      </c>
      <c r="G129" s="1">
        <v>-1.9800366973587999E-5</v>
      </c>
      <c r="H129" s="1">
        <v>1.98616122476158E-8</v>
      </c>
      <c r="I129" s="26">
        <v>338.87274000000002</v>
      </c>
      <c r="J129" s="20">
        <v>-6.7601299999999999E-5</v>
      </c>
      <c r="K129" s="41">
        <v>4.8810000000000002E-5</v>
      </c>
      <c r="L129" s="10">
        <f t="shared" si="7"/>
        <v>9.762445220890446E-9</v>
      </c>
      <c r="M129" s="10">
        <f t="shared" si="8"/>
        <v>7.5282399003380896E-4</v>
      </c>
      <c r="N129" s="10">
        <f t="shared" si="9"/>
        <v>1.157673990033809E-3</v>
      </c>
      <c r="O129" s="31">
        <f t="shared" si="10"/>
        <v>0.2235022246687316</v>
      </c>
      <c r="P129" s="32">
        <f t="shared" si="11"/>
        <v>8.835920632766732E-2</v>
      </c>
      <c r="Q129">
        <f t="shared" si="12"/>
        <v>1.656276865965034E-3</v>
      </c>
    </row>
    <row r="130" spans="4:17" x14ac:dyDescent="0.2">
      <c r="D130"/>
      <c r="E130">
        <v>192.19584655761699</v>
      </c>
      <c r="F130">
        <v>4999.77197265625</v>
      </c>
      <c r="G130" s="1">
        <v>-2.0163421061290899E-5</v>
      </c>
      <c r="H130" s="1">
        <v>2.0557381779105999E-8</v>
      </c>
      <c r="I130" s="26">
        <v>337.89427000000001</v>
      </c>
      <c r="J130" s="20">
        <v>-6.7602100000000001E-5</v>
      </c>
      <c r="K130" s="41">
        <v>4.846E-5</v>
      </c>
      <c r="L130" s="10">
        <f t="shared" si="7"/>
        <v>9.692442028362035E-9</v>
      </c>
      <c r="M130" s="10">
        <f t="shared" si="8"/>
        <v>7.4742574384426084E-4</v>
      </c>
      <c r="N130" s="10">
        <f t="shared" si="9"/>
        <v>1.1522757438442608E-3</v>
      </c>
      <c r="O130" s="31">
        <f t="shared" si="10"/>
        <v>0.22146261205595552</v>
      </c>
      <c r="P130" s="32">
        <f t="shared" si="11"/>
        <v>8.6925519465623644E-2</v>
      </c>
      <c r="Q130">
        <f t="shared" si="12"/>
        <v>1.5782742445002915E-3</v>
      </c>
    </row>
    <row r="131" spans="4:17" x14ac:dyDescent="0.2">
      <c r="D131"/>
      <c r="E131">
        <v>191.33098602294899</v>
      </c>
      <c r="F131">
        <v>4999.77197265625</v>
      </c>
      <c r="G131" s="1">
        <v>-2.04924936783799E-5</v>
      </c>
      <c r="H131" s="1">
        <v>2.4669625152000199E-8</v>
      </c>
      <c r="I131" s="26">
        <v>336.84217999999998</v>
      </c>
      <c r="J131" s="20">
        <v>-6.7602900000000003E-5</v>
      </c>
      <c r="K131" s="41">
        <v>4.8130000000000002E-5</v>
      </c>
      <c r="L131" s="10">
        <f t="shared" si="7"/>
        <v>9.626439018263821E-9</v>
      </c>
      <c r="M131" s="10">
        <f t="shared" si="8"/>
        <v>7.4233596886554433E-4</v>
      </c>
      <c r="N131" s="10">
        <f t="shared" si="9"/>
        <v>1.1471859688655444E-3</v>
      </c>
      <c r="O131" s="31">
        <f t="shared" si="10"/>
        <v>0.21949222257473669</v>
      </c>
      <c r="P131" s="32">
        <f t="shared" si="11"/>
        <v>8.5560532358672392E-2</v>
      </c>
      <c r="Q131">
        <f t="shared" si="12"/>
        <v>1.5183816341789325E-3</v>
      </c>
    </row>
    <row r="132" spans="4:17" x14ac:dyDescent="0.2">
      <c r="D132"/>
      <c r="E132">
        <v>190.50807952880899</v>
      </c>
      <c r="F132">
        <v>4999.77197265625</v>
      </c>
      <c r="G132" s="1">
        <v>-2.0801201010737399E-5</v>
      </c>
      <c r="H132" s="1">
        <v>2.3748492932510801E-8</v>
      </c>
      <c r="I132" s="26">
        <v>335.89497</v>
      </c>
      <c r="J132" s="20">
        <v>-6.7603100000000003E-5</v>
      </c>
      <c r="K132" s="41">
        <v>4.7830000000000001E-5</v>
      </c>
      <c r="L132" s="10">
        <f t="shared" si="7"/>
        <v>9.5664362818108984E-9</v>
      </c>
      <c r="M132" s="10">
        <f t="shared" si="8"/>
        <v>7.3770890070307463E-4</v>
      </c>
      <c r="N132" s="10">
        <f t="shared" si="9"/>
        <v>1.1425589007030747E-3</v>
      </c>
      <c r="O132" s="31">
        <f t="shared" si="10"/>
        <v>0.21766670192148993</v>
      </c>
      <c r="P132" s="32">
        <f t="shared" si="11"/>
        <v>8.4311046251323643E-2</v>
      </c>
      <c r="Q132">
        <f t="shared" si="12"/>
        <v>1.4824541799300325E-3</v>
      </c>
    </row>
    <row r="133" spans="4:17" x14ac:dyDescent="0.2">
      <c r="D133"/>
      <c r="E133">
        <v>189.69216918945301</v>
      </c>
      <c r="F133">
        <v>4999.77197265625</v>
      </c>
      <c r="G133" s="1">
        <v>-2.1095587137950401E-5</v>
      </c>
      <c r="H133" s="1">
        <v>1.9698079813334698E-8</v>
      </c>
      <c r="I133" s="26">
        <v>334.99083000000002</v>
      </c>
      <c r="J133" s="20">
        <v>-6.7605200000000001E-5</v>
      </c>
      <c r="K133" s="41">
        <v>4.7540000000000002E-5</v>
      </c>
      <c r="L133" s="10">
        <f t="shared" si="7"/>
        <v>9.5084336365730752E-9</v>
      </c>
      <c r="M133" s="10">
        <f t="shared" si="8"/>
        <v>7.3323606814602079E-4</v>
      </c>
      <c r="N133" s="10">
        <f t="shared" si="9"/>
        <v>1.1380860681460209E-3</v>
      </c>
      <c r="O133" s="31">
        <f t="shared" si="10"/>
        <v>0.21588601499091434</v>
      </c>
      <c r="P133" s="32">
        <f t="shared" si="11"/>
        <v>8.3101496558297239E-2</v>
      </c>
      <c r="Q133">
        <f t="shared" si="12"/>
        <v>1.3835910824604844E-3</v>
      </c>
    </row>
    <row r="134" spans="4:17" x14ac:dyDescent="0.2">
      <c r="D134"/>
      <c r="E134">
        <v>188.82968902587899</v>
      </c>
      <c r="F134">
        <v>4999.77197265625</v>
      </c>
      <c r="G134" s="1">
        <v>-2.1386971403580799E-5</v>
      </c>
      <c r="H134" s="1">
        <v>1.8968857880166199E-8</v>
      </c>
      <c r="I134" s="26">
        <v>334.09827000000001</v>
      </c>
      <c r="J134" s="20">
        <v>-6.7605499999999995E-5</v>
      </c>
      <c r="K134" s="41">
        <v>4.7259999999999998E-5</v>
      </c>
      <c r="L134" s="10">
        <f t="shared" ref="L134:L197" si="13">K134/F134</f>
        <v>9.4524310825503464E-9</v>
      </c>
      <c r="M134" s="10">
        <f t="shared" ref="M134:M197" si="14">L134*B$6</f>
        <v>7.2891747119438238E-4</v>
      </c>
      <c r="N134" s="10">
        <f t="shared" ref="N134:N197" si="15">M134+B$7</f>
        <v>1.1337674711943825E-3</v>
      </c>
      <c r="O134" s="31">
        <f t="shared" ref="O134:O197" si="16">N134*E134</f>
        <v>0.21408895901329247</v>
      </c>
      <c r="P134" s="32">
        <f t="shared" ref="P134:P197" si="17">(N134-$B$8)*E134</f>
        <v>8.1908176695177165E-2</v>
      </c>
      <c r="Q134">
        <f t="shared" ref="Q134:Q197" si="18">(P135-P134)/(E135-E134)</f>
        <v>1.3451139879000085E-3</v>
      </c>
    </row>
    <row r="135" spans="4:17" x14ac:dyDescent="0.2">
      <c r="D135"/>
      <c r="E135">
        <v>187.97076416015599</v>
      </c>
      <c r="F135">
        <v>4999.77197265625</v>
      </c>
      <c r="G135" s="1">
        <v>-2.16494233735692E-5</v>
      </c>
      <c r="H135" s="1">
        <v>1.93032382832901E-8</v>
      </c>
      <c r="I135" s="26">
        <v>333.25864999999999</v>
      </c>
      <c r="J135" s="20">
        <v>-6.7606800000000005E-5</v>
      </c>
      <c r="K135" s="41">
        <v>4.6990000000000002E-5</v>
      </c>
      <c r="L135" s="10">
        <f t="shared" si="13"/>
        <v>9.3984286197427169E-9</v>
      </c>
      <c r="M135" s="10">
        <f t="shared" si="14"/>
        <v>7.2475310984815972E-4</v>
      </c>
      <c r="N135" s="10">
        <f t="shared" si="15"/>
        <v>1.1296031098481597E-3</v>
      </c>
      <c r="O135" s="31">
        <f t="shared" si="16"/>
        <v>0.21233235975584722</v>
      </c>
      <c r="P135" s="32">
        <f t="shared" si="17"/>
        <v>8.0752824843738025E-2</v>
      </c>
      <c r="Q135">
        <f t="shared" si="18"/>
        <v>1.3162856141398494E-3</v>
      </c>
    </row>
    <row r="136" spans="4:17" x14ac:dyDescent="0.2">
      <c r="D136"/>
      <c r="E136">
        <v>187.18930053710901</v>
      </c>
      <c r="F136">
        <v>4999.77197265625</v>
      </c>
      <c r="G136" s="1">
        <v>-2.1896046172274702E-5</v>
      </c>
      <c r="H136" s="1">
        <v>1.8732765587432802E-8</v>
      </c>
      <c r="I136" s="26">
        <v>332.43265000000002</v>
      </c>
      <c r="J136" s="20">
        <v>-6.7609199999999996E-5</v>
      </c>
      <c r="K136" s="41">
        <v>4.6749999999999998E-5</v>
      </c>
      <c r="L136" s="10">
        <f t="shared" si="13"/>
        <v>9.3504264305803788E-9</v>
      </c>
      <c r="M136" s="10">
        <f t="shared" si="14"/>
        <v>7.2105145531818399E-4</v>
      </c>
      <c r="N136" s="10">
        <f t="shared" si="15"/>
        <v>1.1259014553181841E-3</v>
      </c>
      <c r="O136" s="31">
        <f t="shared" si="16"/>
        <v>0.21075670589472398</v>
      </c>
      <c r="P136" s="32">
        <f t="shared" si="17"/>
        <v>7.9724195518747668E-2</v>
      </c>
      <c r="Q136">
        <f t="shared" si="18"/>
        <v>1.3340887613720008E-3</v>
      </c>
    </row>
    <row r="137" spans="4:17" x14ac:dyDescent="0.2">
      <c r="D137"/>
      <c r="E137">
        <v>186.397911071777</v>
      </c>
      <c r="F137">
        <v>4999.77197265625</v>
      </c>
      <c r="G137" s="1">
        <v>-2.2154026635366101E-5</v>
      </c>
      <c r="H137" s="1">
        <v>1.5983357144782501E-8</v>
      </c>
      <c r="I137" s="26">
        <v>331.62545999999998</v>
      </c>
      <c r="J137" s="20">
        <v>-6.7619200000000005E-5</v>
      </c>
      <c r="K137" s="41">
        <v>4.6499999999999999E-5</v>
      </c>
      <c r="L137" s="10">
        <f t="shared" si="13"/>
        <v>9.3004241502029431E-9</v>
      </c>
      <c r="M137" s="10">
        <f t="shared" si="14"/>
        <v>7.1719556518279261E-4</v>
      </c>
      <c r="N137" s="10">
        <f t="shared" si="15"/>
        <v>1.1220455651827926E-3</v>
      </c>
      <c r="O137" s="31">
        <f t="shared" si="16"/>
        <v>0.20914694947742393</v>
      </c>
      <c r="P137" s="32">
        <f t="shared" si="17"/>
        <v>7.8668411727180046E-2</v>
      </c>
      <c r="Q137">
        <f t="shared" si="18"/>
        <v>1.1847336443746026E-3</v>
      </c>
    </row>
    <row r="138" spans="4:17" x14ac:dyDescent="0.2">
      <c r="D138"/>
      <c r="E138">
        <v>185.572303771973</v>
      </c>
      <c r="F138">
        <v>4999.77197265625</v>
      </c>
      <c r="G138" s="1">
        <v>-2.23740729572781E-5</v>
      </c>
      <c r="H138" s="1">
        <v>1.5227222683266101E-8</v>
      </c>
      <c r="I138" s="26">
        <v>330.86779999999999</v>
      </c>
      <c r="J138" s="20">
        <v>-6.7621300000000003E-5</v>
      </c>
      <c r="K138" s="41">
        <v>4.6279999999999997E-5</v>
      </c>
      <c r="L138" s="10">
        <f t="shared" si="13"/>
        <v>9.2564221434708004E-9</v>
      </c>
      <c r="M138" s="10">
        <f t="shared" si="14"/>
        <v>7.1380238186364827E-4</v>
      </c>
      <c r="N138" s="10">
        <f t="shared" si="15"/>
        <v>1.1186523818636483E-3</v>
      </c>
      <c r="O138" s="31">
        <f t="shared" si="16"/>
        <v>0.20759089962244207</v>
      </c>
      <c r="P138" s="32">
        <f t="shared" si="17"/>
        <v>7.7690286982060971E-2</v>
      </c>
      <c r="Q138">
        <f t="shared" si="18"/>
        <v>1.2158738680214858E-3</v>
      </c>
    </row>
    <row r="139" spans="4:17" x14ac:dyDescent="0.2">
      <c r="D139"/>
      <c r="E139">
        <v>184.714637756348</v>
      </c>
      <c r="F139">
        <v>4999.77197265625</v>
      </c>
      <c r="G139" s="1">
        <v>-2.26048028132125E-5</v>
      </c>
      <c r="H139" s="1">
        <v>1.6610233710130899E-8</v>
      </c>
      <c r="I139" s="26">
        <v>330.11461000000003</v>
      </c>
      <c r="J139" s="20">
        <v>-6.7624099999999995E-5</v>
      </c>
      <c r="K139" s="41">
        <v>4.604E-5</v>
      </c>
      <c r="L139" s="10">
        <f t="shared" si="13"/>
        <v>9.2084199543084624E-9</v>
      </c>
      <c r="M139" s="10">
        <f t="shared" si="14"/>
        <v>7.1010072733367253E-4</v>
      </c>
      <c r="N139" s="10">
        <f t="shared" si="15"/>
        <v>1.1149507273336724E-3</v>
      </c>
      <c r="O139" s="31">
        <f t="shared" si="16"/>
        <v>0.20594771971561604</v>
      </c>
      <c r="P139" s="32">
        <f t="shared" si="17"/>
        <v>7.6647473286172427E-2</v>
      </c>
      <c r="Q139">
        <f t="shared" si="18"/>
        <v>1.1781080499437774E-3</v>
      </c>
    </row>
    <row r="140" spans="4:17" x14ac:dyDescent="0.2">
      <c r="D140"/>
      <c r="E140">
        <v>183.859992980957</v>
      </c>
      <c r="F140">
        <v>4999.77197265625</v>
      </c>
      <c r="G140" s="1">
        <v>-2.2830885641357499E-5</v>
      </c>
      <c r="H140" s="1">
        <v>1.6947810052384901E-8</v>
      </c>
      <c r="I140" s="26">
        <v>329.32326</v>
      </c>
      <c r="J140" s="20">
        <v>-6.7630400000000002E-5</v>
      </c>
      <c r="K140" s="41">
        <v>4.5809999999999997E-5</v>
      </c>
      <c r="L140" s="10">
        <f t="shared" si="13"/>
        <v>9.162417856361222E-9</v>
      </c>
      <c r="M140" s="10">
        <f t="shared" si="14"/>
        <v>7.0655330840911244E-4</v>
      </c>
      <c r="N140" s="10">
        <f t="shared" si="15"/>
        <v>1.1114033084091124E-3</v>
      </c>
      <c r="O140" s="31">
        <f t="shared" si="16"/>
        <v>0.20434260448311181</v>
      </c>
      <c r="P140" s="32">
        <f t="shared" si="17"/>
        <v>7.5640609396441905E-2</v>
      </c>
      <c r="Q140">
        <f t="shared" si="18"/>
        <v>1.0494295431741844E-3</v>
      </c>
    </row>
    <row r="141" spans="4:17" x14ac:dyDescent="0.2">
      <c r="D141"/>
      <c r="E141">
        <v>183.01937866210901</v>
      </c>
      <c r="F141">
        <v>4999.77197265625</v>
      </c>
      <c r="G141" s="1">
        <v>-2.3029576076540599E-5</v>
      </c>
      <c r="H141" s="1">
        <v>1.6168590926188999E-8</v>
      </c>
      <c r="I141" s="26">
        <v>328.51181000000003</v>
      </c>
      <c r="J141" s="20">
        <v>-6.76354E-5</v>
      </c>
      <c r="K141" s="41">
        <v>4.562E-5</v>
      </c>
      <c r="L141" s="10">
        <f t="shared" si="13"/>
        <v>9.1244161232743724E-9</v>
      </c>
      <c r="M141" s="10">
        <f t="shared" si="14"/>
        <v>7.0362283190621513E-4</v>
      </c>
      <c r="N141" s="10">
        <f t="shared" si="15"/>
        <v>1.108472831906215E-3</v>
      </c>
      <c r="O141" s="31">
        <f t="shared" si="16"/>
        <v>0.20287200895930388</v>
      </c>
      <c r="P141" s="32">
        <f t="shared" si="17"/>
        <v>7.4758443895827573E-2</v>
      </c>
      <c r="Q141">
        <f t="shared" si="18"/>
        <v>1.0139127633345725E-3</v>
      </c>
    </row>
    <row r="142" spans="4:17" x14ac:dyDescent="0.2">
      <c r="D142"/>
      <c r="E142">
        <v>182.18397521972699</v>
      </c>
      <c r="F142">
        <v>4999.77197265625</v>
      </c>
      <c r="G142" s="1">
        <v>-2.3215128273271E-5</v>
      </c>
      <c r="H142" s="1">
        <v>1.46275542579957E-8</v>
      </c>
      <c r="I142" s="26">
        <v>327.71172999999999</v>
      </c>
      <c r="J142" s="20">
        <v>-6.7639599999999995E-5</v>
      </c>
      <c r="K142" s="41">
        <v>4.5439999999999999E-5</v>
      </c>
      <c r="L142" s="10">
        <f t="shared" si="13"/>
        <v>9.0884144814026189E-9</v>
      </c>
      <c r="M142" s="10">
        <f t="shared" si="14"/>
        <v>7.0084659100873336E-4</v>
      </c>
      <c r="N142" s="10">
        <f t="shared" si="15"/>
        <v>1.1056965910087335E-3</v>
      </c>
      <c r="O142" s="31">
        <f t="shared" si="16"/>
        <v>0.20144020033687171</v>
      </c>
      <c r="P142" s="32">
        <f t="shared" si="17"/>
        <v>7.3911417683062808E-2</v>
      </c>
      <c r="Q142">
        <f t="shared" si="18"/>
        <v>1.0258294314848778E-3</v>
      </c>
    </row>
    <row r="143" spans="4:17" x14ac:dyDescent="0.2">
      <c r="D143"/>
      <c r="E143">
        <v>181.32710266113301</v>
      </c>
      <c r="F143">
        <v>4999.77197265625</v>
      </c>
      <c r="G143" s="1">
        <v>-2.34084305812531E-5</v>
      </c>
      <c r="H143" s="1">
        <v>1.5670759964315599E-8</v>
      </c>
      <c r="I143" s="26">
        <v>326.89922000000001</v>
      </c>
      <c r="J143" s="20">
        <v>-6.7650099999999998E-5</v>
      </c>
      <c r="K143" s="41">
        <v>4.5250000000000002E-5</v>
      </c>
      <c r="L143" s="10">
        <f t="shared" si="13"/>
        <v>9.0504127483157677E-9</v>
      </c>
      <c r="M143" s="10">
        <f t="shared" si="14"/>
        <v>6.9791611450583583E-4</v>
      </c>
      <c r="N143" s="10">
        <f t="shared" si="15"/>
        <v>1.1027661145058358E-3</v>
      </c>
      <c r="O143" s="31">
        <f t="shared" si="16"/>
        <v>0.19996138445621844</v>
      </c>
      <c r="P143" s="32">
        <f t="shared" si="17"/>
        <v>7.3032412593425355E-2</v>
      </c>
      <c r="Q143">
        <f t="shared" si="18"/>
        <v>1.0422059580390075E-3</v>
      </c>
    </row>
    <row r="144" spans="4:17" x14ac:dyDescent="0.2">
      <c r="D144"/>
      <c r="E144">
        <v>180.49989318847699</v>
      </c>
      <c r="F144">
        <v>4999.77197265625</v>
      </c>
      <c r="G144" s="1">
        <v>-2.3595554163411201E-5</v>
      </c>
      <c r="H144" s="1">
        <v>1.7462307099428099E-8</v>
      </c>
      <c r="I144" s="26">
        <v>326.10333000000003</v>
      </c>
      <c r="J144" s="20">
        <v>-6.7653599999999999E-5</v>
      </c>
      <c r="K144" s="41">
        <v>4.5059999999999999E-5</v>
      </c>
      <c r="L144" s="10">
        <f t="shared" si="13"/>
        <v>9.0124110152289164E-9</v>
      </c>
      <c r="M144" s="10">
        <f t="shared" si="14"/>
        <v>6.9498563800293842E-4</v>
      </c>
      <c r="N144" s="10">
        <f t="shared" si="15"/>
        <v>1.0998356380029384E-3</v>
      </c>
      <c r="O144" s="31">
        <f t="shared" si="16"/>
        <v>0.19852021518441082</v>
      </c>
      <c r="P144" s="32">
        <f t="shared" si="17"/>
        <v>7.2170289952476943E-2</v>
      </c>
      <c r="Q144">
        <f t="shared" si="18"/>
        <v>1.0363279289140827E-3</v>
      </c>
    </row>
    <row r="145" spans="4:17" x14ac:dyDescent="0.2">
      <c r="D145"/>
      <c r="E145">
        <v>179.716011047363</v>
      </c>
      <c r="F145">
        <v>4999.77197265625</v>
      </c>
      <c r="G145" s="1">
        <v>-2.3762287431755701E-5</v>
      </c>
      <c r="H145" s="1">
        <v>1.5345715333155299E-8</v>
      </c>
      <c r="I145" s="26">
        <v>325.28230000000002</v>
      </c>
      <c r="J145" s="20">
        <v>-6.7656099999999998E-5</v>
      </c>
      <c r="K145" s="41">
        <v>4.4879999999999997E-5</v>
      </c>
      <c r="L145" s="10">
        <f t="shared" si="13"/>
        <v>8.9764093733571629E-9</v>
      </c>
      <c r="M145" s="10">
        <f t="shared" si="14"/>
        <v>6.9220939710545664E-4</v>
      </c>
      <c r="N145" s="10">
        <f t="shared" si="15"/>
        <v>1.0970593971054566E-3</v>
      </c>
      <c r="O145" s="31">
        <f t="shared" si="16"/>
        <v>0.19715913872981763</v>
      </c>
      <c r="P145" s="32">
        <f t="shared" si="17"/>
        <v>7.1357930996663543E-2</v>
      </c>
      <c r="Q145">
        <f t="shared" si="18"/>
        <v>9.9882021091290832E-4</v>
      </c>
    </row>
    <row r="146" spans="4:17" x14ac:dyDescent="0.2">
      <c r="D146"/>
      <c r="E146">
        <v>178.89069366455101</v>
      </c>
      <c r="F146">
        <v>4999.77197265625</v>
      </c>
      <c r="G146" s="1">
        <v>-2.3941612123758599E-5</v>
      </c>
      <c r="H146" s="1">
        <v>1.5340403209169998E-8</v>
      </c>
      <c r="I146" s="26">
        <v>324.45411999999999</v>
      </c>
      <c r="J146" s="20">
        <v>-6.7661699999999996E-5</v>
      </c>
      <c r="K146" s="41">
        <v>4.4700000000000002E-5</v>
      </c>
      <c r="L146" s="10">
        <f t="shared" si="13"/>
        <v>8.940407731485411E-9</v>
      </c>
      <c r="M146" s="10">
        <f t="shared" si="14"/>
        <v>6.8943315620797498E-4</v>
      </c>
      <c r="N146" s="10">
        <f t="shared" si="15"/>
        <v>1.0942831562079751E-3</v>
      </c>
      <c r="O146" s="31">
        <f t="shared" si="16"/>
        <v>0.19575707287947888</v>
      </c>
      <c r="P146" s="32">
        <f t="shared" si="17"/>
        <v>7.0533587314293184E-2</v>
      </c>
      <c r="Q146">
        <f t="shared" si="18"/>
        <v>8.0834076723691349E-4</v>
      </c>
    </row>
    <row r="147" spans="4:17" x14ac:dyDescent="0.2">
      <c r="D147"/>
      <c r="E147">
        <v>178.02859497070301</v>
      </c>
      <c r="F147">
        <v>4999.77197265625</v>
      </c>
      <c r="G147" s="1">
        <v>-2.4084181208155E-5</v>
      </c>
      <c r="H147" s="1">
        <v>1.60696214673636E-8</v>
      </c>
      <c r="I147" s="26">
        <v>323.62894</v>
      </c>
      <c r="J147" s="20">
        <v>-6.7668899999999999E-5</v>
      </c>
      <c r="K147" s="41">
        <v>4.4570000000000002E-5</v>
      </c>
      <c r="L147" s="10">
        <f t="shared" si="13"/>
        <v>8.9144065456891443E-9</v>
      </c>
      <c r="M147" s="10">
        <f t="shared" si="14"/>
        <v>6.8742809333757141E-4</v>
      </c>
      <c r="N147" s="10">
        <f t="shared" si="15"/>
        <v>1.0922780933375715E-3</v>
      </c>
      <c r="O147" s="31">
        <f t="shared" si="16"/>
        <v>0.19445673427416627</v>
      </c>
      <c r="P147" s="32">
        <f t="shared" si="17"/>
        <v>6.9836717794674152E-2</v>
      </c>
      <c r="Q147">
        <f t="shared" si="18"/>
        <v>8.8340016287209386E-4</v>
      </c>
    </row>
    <row r="148" spans="4:17" x14ac:dyDescent="0.2">
      <c r="D148"/>
      <c r="E148">
        <v>177.193885803223</v>
      </c>
      <c r="F148">
        <v>4999.77197265625</v>
      </c>
      <c r="G148" s="1">
        <v>-2.42354595871668E-5</v>
      </c>
      <c r="H148" s="1">
        <v>1.56141245525749E-8</v>
      </c>
      <c r="I148" s="26">
        <v>322.78714000000002</v>
      </c>
      <c r="J148" s="20">
        <v>-6.7671399999999997E-5</v>
      </c>
      <c r="K148" s="41">
        <v>4.4419999999999998E-5</v>
      </c>
      <c r="L148" s="10">
        <f t="shared" si="13"/>
        <v>8.8844051774626822E-9</v>
      </c>
      <c r="M148" s="10">
        <f t="shared" si="14"/>
        <v>6.8511455925633646E-4</v>
      </c>
      <c r="N148" s="10">
        <f t="shared" si="15"/>
        <v>1.0899645592563365E-3</v>
      </c>
      <c r="O148" s="31">
        <f t="shared" si="16"/>
        <v>0.19313505564242756</v>
      </c>
      <c r="P148" s="32">
        <f t="shared" si="17"/>
        <v>6.9099335580171478E-2</v>
      </c>
      <c r="Q148">
        <f t="shared" si="18"/>
        <v>9.1594897257570864E-4</v>
      </c>
    </row>
    <row r="149" spans="4:17" x14ac:dyDescent="0.2">
      <c r="D149"/>
      <c r="E149">
        <v>176.36642456054699</v>
      </c>
      <c r="F149">
        <v>4999.77197265625</v>
      </c>
      <c r="G149" s="1">
        <v>-2.4391356504191E-5</v>
      </c>
      <c r="H149" s="1">
        <v>1.65025492986241E-8</v>
      </c>
      <c r="I149" s="26">
        <v>321.95506</v>
      </c>
      <c r="J149" s="20">
        <v>-6.7672899999999994E-5</v>
      </c>
      <c r="K149" s="41">
        <v>4.426E-5</v>
      </c>
      <c r="L149" s="10">
        <f t="shared" si="13"/>
        <v>8.852403718021124E-9</v>
      </c>
      <c r="M149" s="10">
        <f t="shared" si="14"/>
        <v>6.8264678956968608E-4</v>
      </c>
      <c r="N149" s="10">
        <f t="shared" si="15"/>
        <v>1.087496789569686E-3</v>
      </c>
      <c r="O149" s="31">
        <f t="shared" si="16"/>
        <v>0.19179792049747907</v>
      </c>
      <c r="P149" s="32">
        <f t="shared" si="17"/>
        <v>6.8341423305096169E-2</v>
      </c>
      <c r="Q149">
        <f t="shared" si="18"/>
        <v>7.3910128536070472E-4</v>
      </c>
    </row>
    <row r="150" spans="4:17" x14ac:dyDescent="0.2">
      <c r="D150"/>
      <c r="E150">
        <v>175.519493103027</v>
      </c>
      <c r="F150">
        <v>4999.77197265625</v>
      </c>
      <c r="G150" s="1">
        <v>-2.4515472058355799E-5</v>
      </c>
      <c r="H150" s="1">
        <v>1.43226678664538E-8</v>
      </c>
      <c r="I150" s="26">
        <v>321.12740000000002</v>
      </c>
      <c r="J150" s="20">
        <v>-6.7683399999999996E-5</v>
      </c>
      <c r="K150" s="41">
        <v>4.4150000000000003E-5</v>
      </c>
      <c r="L150" s="10">
        <f t="shared" si="13"/>
        <v>8.8304027146550543E-9</v>
      </c>
      <c r="M150" s="10">
        <f t="shared" si="14"/>
        <v>6.8095019791011401E-4</v>
      </c>
      <c r="N150" s="10">
        <f t="shared" si="15"/>
        <v>1.0858001979101141E-3</v>
      </c>
      <c r="O150" s="31">
        <f t="shared" si="16"/>
        <v>0.19057910034834963</v>
      </c>
      <c r="P150" s="32">
        <f t="shared" si="17"/>
        <v>6.7715455176230732E-2</v>
      </c>
      <c r="Q150">
        <f t="shared" si="18"/>
        <v>8.2645445863208328E-4</v>
      </c>
    </row>
    <row r="151" spans="4:17" x14ac:dyDescent="0.2">
      <c r="D151"/>
      <c r="E151">
        <v>174.66360473632801</v>
      </c>
      <c r="F151">
        <v>4999.77197265625</v>
      </c>
      <c r="G151" s="1">
        <v>-2.4654252898179701E-5</v>
      </c>
      <c r="H151" s="1">
        <v>1.5987127573479501E-8</v>
      </c>
      <c r="I151" s="26">
        <v>320.31531000000001</v>
      </c>
      <c r="J151" s="20">
        <v>-6.7693200000000004E-5</v>
      </c>
      <c r="K151" s="41">
        <v>4.401E-5</v>
      </c>
      <c r="L151" s="10">
        <f t="shared" si="13"/>
        <v>8.8024014376436899E-9</v>
      </c>
      <c r="M151" s="10">
        <f t="shared" si="14"/>
        <v>6.7879089943429481E-4</v>
      </c>
      <c r="N151" s="10">
        <f t="shared" si="15"/>
        <v>1.0836408994342947E-3</v>
      </c>
      <c r="O151" s="31">
        <f t="shared" si="16"/>
        <v>0.18927262573491063</v>
      </c>
      <c r="P151" s="32">
        <f t="shared" si="17"/>
        <v>6.7008102419481019E-2</v>
      </c>
      <c r="Q151">
        <f t="shared" si="18"/>
        <v>7.5659041889124452E-4</v>
      </c>
    </row>
    <row r="152" spans="4:17" x14ac:dyDescent="0.2">
      <c r="D152"/>
      <c r="E152">
        <v>173.80108642578099</v>
      </c>
      <c r="F152">
        <v>4999.77197265625</v>
      </c>
      <c r="G152" s="1">
        <v>-2.47793469413554E-5</v>
      </c>
      <c r="H152" s="1">
        <v>1.4657961179053801E-8</v>
      </c>
      <c r="I152" s="26">
        <v>319.52924000000002</v>
      </c>
      <c r="J152" s="20">
        <v>-6.7706299999999999E-5</v>
      </c>
      <c r="K152" s="41">
        <v>4.3890000000000002E-5</v>
      </c>
      <c r="L152" s="10">
        <f t="shared" si="13"/>
        <v>8.7784003430625209E-9</v>
      </c>
      <c r="M152" s="10">
        <f t="shared" si="14"/>
        <v>6.7694007216930689E-4</v>
      </c>
      <c r="N152" s="10">
        <f t="shared" si="15"/>
        <v>1.081790072169307E-3</v>
      </c>
      <c r="O152" s="31">
        <f t="shared" si="16"/>
        <v>0.18801628982764959</v>
      </c>
      <c r="P152" s="32">
        <f t="shared" si="17"/>
        <v>6.6355529329602883E-2</v>
      </c>
      <c r="Q152">
        <f t="shared" si="18"/>
        <v>7.5173404025094797E-4</v>
      </c>
    </row>
    <row r="153" spans="4:17" x14ac:dyDescent="0.2">
      <c r="D153"/>
      <c r="E153">
        <v>173.00765991210901</v>
      </c>
      <c r="F153">
        <v>4999.77197265625</v>
      </c>
      <c r="G153" s="1">
        <v>-2.4897308805229301E-5</v>
      </c>
      <c r="H153" s="1">
        <v>1.54047003106038E-8</v>
      </c>
      <c r="I153" s="26">
        <v>318.67786000000001</v>
      </c>
      <c r="J153" s="20">
        <v>-6.7707500000000002E-5</v>
      </c>
      <c r="K153" s="41">
        <v>4.3779999999999998E-5</v>
      </c>
      <c r="L153" s="10">
        <f t="shared" si="13"/>
        <v>8.7563993396964479E-9</v>
      </c>
      <c r="M153" s="10">
        <f t="shared" si="14"/>
        <v>6.7524348050973461E-4</v>
      </c>
      <c r="N153" s="10">
        <f t="shared" si="15"/>
        <v>1.0800934805097347E-3</v>
      </c>
      <c r="O153" s="31">
        <f t="shared" si="16"/>
        <v>0.18686444554931433</v>
      </c>
      <c r="P153" s="32">
        <f t="shared" si="17"/>
        <v>6.5759083610838015E-2</v>
      </c>
      <c r="Q153">
        <f t="shared" si="18"/>
        <v>7.1635802609226447E-4</v>
      </c>
    </row>
    <row r="154" spans="4:17" x14ac:dyDescent="0.2">
      <c r="D154"/>
      <c r="E154">
        <v>172.21774291992199</v>
      </c>
      <c r="F154">
        <v>4999.77197265625</v>
      </c>
      <c r="G154" s="1">
        <v>-2.5003685726522E-5</v>
      </c>
      <c r="H154" s="1">
        <v>1.5683087294097499E-8</v>
      </c>
      <c r="I154" s="26">
        <v>317.83992000000001</v>
      </c>
      <c r="J154" s="20">
        <v>-6.7710000000000001E-5</v>
      </c>
      <c r="K154" s="41">
        <v>4.3680000000000002E-5</v>
      </c>
      <c r="L154" s="10">
        <f t="shared" si="13"/>
        <v>8.7363984275454759E-9</v>
      </c>
      <c r="M154" s="10">
        <f t="shared" si="14"/>
        <v>6.7370112445557819E-4</v>
      </c>
      <c r="N154" s="10">
        <f t="shared" si="15"/>
        <v>1.0785511244555783E-3</v>
      </c>
      <c r="O154" s="31">
        <f t="shared" si="16"/>
        <v>0.18574564027748358</v>
      </c>
      <c r="P154" s="32">
        <f t="shared" si="17"/>
        <v>6.5193220233538185E-2</v>
      </c>
      <c r="Q154">
        <f t="shared" si="18"/>
        <v>7.0128702060568305E-4</v>
      </c>
    </row>
    <row r="155" spans="4:17" x14ac:dyDescent="0.2">
      <c r="D155"/>
      <c r="E155">
        <v>171.398628234863</v>
      </c>
      <c r="F155">
        <v>4999.77197265625</v>
      </c>
      <c r="G155" s="1">
        <v>-2.51111722421242E-5</v>
      </c>
      <c r="H155" s="1">
        <v>1.5620239097154699E-8</v>
      </c>
      <c r="I155" s="26">
        <v>317.03419000000002</v>
      </c>
      <c r="J155" s="20">
        <v>-6.7713399999999994E-5</v>
      </c>
      <c r="K155" s="41">
        <v>4.3579999999999999E-5</v>
      </c>
      <c r="L155" s="10">
        <f t="shared" si="13"/>
        <v>8.7163975153945006E-9</v>
      </c>
      <c r="M155" s="10">
        <f t="shared" si="14"/>
        <v>6.7215876840142155E-4</v>
      </c>
      <c r="N155" s="10">
        <f t="shared" si="15"/>
        <v>1.0770087684014214E-3</v>
      </c>
      <c r="O155" s="31">
        <f t="shared" si="16"/>
        <v>0.18459782550092291</v>
      </c>
      <c r="P155" s="32">
        <f t="shared" si="17"/>
        <v>6.4618785736518802E-2</v>
      </c>
      <c r="Q155">
        <f t="shared" si="18"/>
        <v>7.2044626847214395E-4</v>
      </c>
    </row>
    <row r="156" spans="4:17" x14ac:dyDescent="0.2">
      <c r="D156"/>
      <c r="E156">
        <v>170.556076049805</v>
      </c>
      <c r="F156">
        <v>4999.77197265625</v>
      </c>
      <c r="G156" s="1">
        <v>-2.5213486643591199E-5</v>
      </c>
      <c r="H156" s="1">
        <v>1.5022276368962498E-8</v>
      </c>
      <c r="I156" s="26">
        <v>316.19736</v>
      </c>
      <c r="J156" s="20">
        <v>-6.7727300000000005E-5</v>
      </c>
      <c r="K156" s="41">
        <v>4.3470000000000002E-5</v>
      </c>
      <c r="L156" s="10">
        <f t="shared" si="13"/>
        <v>8.6943965120284293E-9</v>
      </c>
      <c r="M156" s="10">
        <f t="shared" si="14"/>
        <v>6.7046217674184938E-4</v>
      </c>
      <c r="N156" s="10">
        <f t="shared" si="15"/>
        <v>1.0753121767418494E-3</v>
      </c>
      <c r="O156" s="31">
        <f t="shared" si="16"/>
        <v>0.18340102539366421</v>
      </c>
      <c r="P156" s="32">
        <f t="shared" si="17"/>
        <v>6.4011772158800717E-2</v>
      </c>
      <c r="Q156">
        <f t="shared" si="18"/>
        <v>6.8941557459016763E-4</v>
      </c>
    </row>
    <row r="157" spans="4:17" x14ac:dyDescent="0.2">
      <c r="D157"/>
      <c r="E157">
        <v>169.72267913818399</v>
      </c>
      <c r="F157">
        <v>4999.77197265625</v>
      </c>
      <c r="G157" s="1">
        <v>-2.53153104161418E-5</v>
      </c>
      <c r="H157" s="1">
        <v>1.5174199481525401E-8</v>
      </c>
      <c r="I157" s="26">
        <v>315.34428000000003</v>
      </c>
      <c r="J157" s="20">
        <v>-6.7732799999999996E-5</v>
      </c>
      <c r="K157" s="41">
        <v>4.337E-5</v>
      </c>
      <c r="L157" s="10">
        <f t="shared" si="13"/>
        <v>8.6743955998774557E-9</v>
      </c>
      <c r="M157" s="10">
        <f t="shared" si="14"/>
        <v>6.6891982068769285E-4</v>
      </c>
      <c r="N157" s="10">
        <f t="shared" si="15"/>
        <v>1.0737698206876927E-3</v>
      </c>
      <c r="O157" s="31">
        <f t="shared" si="16"/>
        <v>0.18224309074484263</v>
      </c>
      <c r="P157" s="32">
        <f t="shared" si="17"/>
        <v>6.3437215348113848E-2</v>
      </c>
      <c r="Q157">
        <f t="shared" si="18"/>
        <v>6.5202323897074006E-4</v>
      </c>
    </row>
    <row r="158" spans="4:17" x14ac:dyDescent="0.2">
      <c r="D158"/>
      <c r="E158">
        <v>168.88018798828099</v>
      </c>
      <c r="F158">
        <v>4999.77197265625</v>
      </c>
      <c r="G158" s="1">
        <v>-2.54130346811115E-5</v>
      </c>
      <c r="H158" s="1">
        <v>1.4919133303018101E-8</v>
      </c>
      <c r="I158" s="26">
        <v>314.51227</v>
      </c>
      <c r="J158" s="20">
        <v>-6.7742899999999998E-5</v>
      </c>
      <c r="K158" s="41">
        <v>4.3279999999999999E-5</v>
      </c>
      <c r="L158" s="10">
        <f t="shared" si="13"/>
        <v>8.6563947789415781E-9</v>
      </c>
      <c r="M158" s="10">
        <f t="shared" si="14"/>
        <v>6.6753170023895196E-4</v>
      </c>
      <c r="N158" s="10">
        <f t="shared" si="15"/>
        <v>1.072381700238952E-3</v>
      </c>
      <c r="O158" s="31">
        <f t="shared" si="16"/>
        <v>0.18110402313154661</v>
      </c>
      <c r="P158" s="32">
        <f t="shared" si="17"/>
        <v>6.2887891539749913E-2</v>
      </c>
      <c r="Q158">
        <f t="shared" si="18"/>
        <v>6.0916415973758756E-4</v>
      </c>
    </row>
    <row r="159" spans="4:17" x14ac:dyDescent="0.2">
      <c r="D159"/>
      <c r="E159">
        <v>168.00470733642601</v>
      </c>
      <c r="F159">
        <v>4999.77197265625</v>
      </c>
      <c r="G159" s="1">
        <v>-2.5492425802831101E-5</v>
      </c>
      <c r="H159" s="1">
        <v>1.4985785748168099E-8</v>
      </c>
      <c r="I159" s="26">
        <v>313.67770000000002</v>
      </c>
      <c r="J159" s="20">
        <v>-6.7745900000000005E-5</v>
      </c>
      <c r="K159" s="41">
        <v>4.32E-5</v>
      </c>
      <c r="L159" s="10">
        <f t="shared" si="13"/>
        <v>8.6403940492207998E-9</v>
      </c>
      <c r="M159" s="10">
        <f t="shared" si="14"/>
        <v>6.6629781539562683E-4</v>
      </c>
      <c r="N159" s="10">
        <f t="shared" si="15"/>
        <v>1.0711478153956268E-3</v>
      </c>
      <c r="O159" s="31">
        <f t="shared" si="16"/>
        <v>0.17995787523959436</v>
      </c>
      <c r="P159" s="32">
        <f t="shared" si="17"/>
        <v>6.2354580104096155E-2</v>
      </c>
      <c r="Q159">
        <f t="shared" si="18"/>
        <v>6.1563654676107828E-4</v>
      </c>
    </row>
    <row r="160" spans="4:17" x14ac:dyDescent="0.2">
      <c r="D160"/>
      <c r="E160">
        <v>167.161079406738</v>
      </c>
      <c r="F160">
        <v>4999.77197265625</v>
      </c>
      <c r="G160" s="1">
        <v>-2.5583609477768E-5</v>
      </c>
      <c r="H160" s="1">
        <v>1.4514368755357301E-8</v>
      </c>
      <c r="I160" s="26">
        <v>312.87628000000001</v>
      </c>
      <c r="J160" s="20">
        <v>-6.7746700000000006E-5</v>
      </c>
      <c r="K160" s="41">
        <v>4.3120000000000001E-5</v>
      </c>
      <c r="L160" s="10">
        <f t="shared" si="13"/>
        <v>8.6243933195000199E-9</v>
      </c>
      <c r="M160" s="10">
        <f t="shared" si="14"/>
        <v>6.6506393055230147E-4</v>
      </c>
      <c r="N160" s="10">
        <f t="shared" si="15"/>
        <v>1.0699139305523015E-3</v>
      </c>
      <c r="O160" s="31">
        <f t="shared" si="16"/>
        <v>0.17884796750342843</v>
      </c>
      <c r="P160" s="32">
        <f t="shared" si="17"/>
        <v>6.183521191871183E-2</v>
      </c>
      <c r="Q160">
        <f t="shared" si="18"/>
        <v>6.2886565717613712E-4</v>
      </c>
    </row>
    <row r="161" spans="4:17" x14ac:dyDescent="0.2">
      <c r="D161"/>
      <c r="E161">
        <v>166.36834716796901</v>
      </c>
      <c r="F161">
        <v>4999.77197265625</v>
      </c>
      <c r="G161" s="1">
        <v>-2.5661110903871201E-5</v>
      </c>
      <c r="H161" s="1">
        <v>1.5019325331337598E-8</v>
      </c>
      <c r="I161" s="26">
        <v>312.06495999999999</v>
      </c>
      <c r="J161" s="20">
        <v>-6.7760499999999996E-5</v>
      </c>
      <c r="K161" s="41">
        <v>4.3040000000000001E-5</v>
      </c>
      <c r="L161" s="10">
        <f t="shared" si="13"/>
        <v>8.6083925897792417E-9</v>
      </c>
      <c r="M161" s="10">
        <f t="shared" si="14"/>
        <v>6.6383004570897634E-4</v>
      </c>
      <c r="N161" s="10">
        <f t="shared" si="15"/>
        <v>1.0686800457089763E-3</v>
      </c>
      <c r="O161" s="31">
        <f t="shared" si="16"/>
        <v>0.17779453285599195</v>
      </c>
      <c r="P161" s="32">
        <f t="shared" si="17"/>
        <v>6.1336689838413658E-2</v>
      </c>
      <c r="Q161">
        <f t="shared" si="18"/>
        <v>5.6263613132914096E-4</v>
      </c>
    </row>
    <row r="162" spans="4:17" x14ac:dyDescent="0.2">
      <c r="D162"/>
      <c r="E162">
        <v>165.578330993652</v>
      </c>
      <c r="F162">
        <v>4999.77197265625</v>
      </c>
      <c r="G162" s="1">
        <v>-2.572919909843E-5</v>
      </c>
      <c r="H162" s="1">
        <v>1.45278295308796E-8</v>
      </c>
      <c r="I162" s="26">
        <v>311.26247000000001</v>
      </c>
      <c r="J162" s="20">
        <v>-6.7763500000000003E-5</v>
      </c>
      <c r="K162" s="41">
        <v>4.2979999999999998E-5</v>
      </c>
      <c r="L162" s="10">
        <f t="shared" si="13"/>
        <v>8.5963920424886555E-9</v>
      </c>
      <c r="M162" s="10">
        <f t="shared" si="14"/>
        <v>6.6290463207648227E-4</v>
      </c>
      <c r="N162" s="10">
        <f t="shared" si="15"/>
        <v>1.0677546320764823E-3</v>
      </c>
      <c r="O162" s="31">
        <f t="shared" si="16"/>
        <v>0.1767970298899649</v>
      </c>
      <c r="P162" s="32">
        <f t="shared" si="17"/>
        <v>6.0892198194408491E-2</v>
      </c>
      <c r="Q162">
        <f t="shared" si="18"/>
        <v>5.7204503324953721E-4</v>
      </c>
    </row>
    <row r="163" spans="4:17" x14ac:dyDescent="0.2">
      <c r="D163"/>
      <c r="E163">
        <v>164.70787048339801</v>
      </c>
      <c r="F163">
        <v>4999.77197265625</v>
      </c>
      <c r="G163" s="1">
        <v>-2.5807404190508502E-5</v>
      </c>
      <c r="H163" s="1">
        <v>1.3239749521122601E-8</v>
      </c>
      <c r="I163" s="26">
        <v>310.47359</v>
      </c>
      <c r="J163" s="20">
        <v>-6.7768700000000001E-5</v>
      </c>
      <c r="K163" s="41">
        <v>4.2910000000000001E-5</v>
      </c>
      <c r="L163" s="10">
        <f t="shared" si="13"/>
        <v>8.582391403982975E-9</v>
      </c>
      <c r="M163" s="10">
        <f t="shared" si="14"/>
        <v>6.6182498283857277E-4</v>
      </c>
      <c r="N163" s="10">
        <f t="shared" si="15"/>
        <v>1.0666749828385728E-3</v>
      </c>
      <c r="O163" s="31">
        <f t="shared" si="16"/>
        <v>0.17568976492125643</v>
      </c>
      <c r="P163" s="32">
        <f t="shared" si="17"/>
        <v>6.0394255582877837E-2</v>
      </c>
      <c r="Q163">
        <f t="shared" si="18"/>
        <v>5.4060581738850832E-4</v>
      </c>
    </row>
    <row r="164" spans="4:17" x14ac:dyDescent="0.2">
      <c r="D164"/>
      <c r="E164">
        <v>163.83616638183599</v>
      </c>
      <c r="F164">
        <v>4999.77197265625</v>
      </c>
      <c r="G164" s="1">
        <v>-2.5866220673123799E-5</v>
      </c>
      <c r="H164" s="1">
        <v>1.3597907888839E-8</v>
      </c>
      <c r="I164" s="26">
        <v>309.71098000000001</v>
      </c>
      <c r="J164" s="20">
        <v>-6.7774400000000006E-5</v>
      </c>
      <c r="K164" s="41">
        <v>4.2849999999999998E-5</v>
      </c>
      <c r="L164" s="10">
        <f t="shared" si="13"/>
        <v>8.5703908566923904E-9</v>
      </c>
      <c r="M164" s="10">
        <f t="shared" si="14"/>
        <v>6.6089956920607892E-4</v>
      </c>
      <c r="N164" s="10">
        <f t="shared" si="15"/>
        <v>1.0657495692060789E-3</v>
      </c>
      <c r="O164" s="31">
        <f t="shared" si="16"/>
        <v>0.17460832374181717</v>
      </c>
      <c r="P164" s="32">
        <f t="shared" si="17"/>
        <v>5.9923007274531988E-2</v>
      </c>
      <c r="Q164">
        <f t="shared" si="18"/>
        <v>6.405800790925027E-4</v>
      </c>
    </row>
    <row r="165" spans="4:17" x14ac:dyDescent="0.2">
      <c r="D165"/>
      <c r="E165">
        <v>163.01281738281301</v>
      </c>
      <c r="F165">
        <v>4999.77197265625</v>
      </c>
      <c r="G165" s="1">
        <v>-2.5947309236817601E-5</v>
      </c>
      <c r="H165" s="1">
        <v>1.39344586502986E-8</v>
      </c>
      <c r="I165" s="26">
        <v>308.93401</v>
      </c>
      <c r="J165" s="20">
        <v>-6.7780499999999999E-5</v>
      </c>
      <c r="K165" s="41">
        <v>4.2759999999999997E-5</v>
      </c>
      <c r="L165" s="10">
        <f t="shared" si="13"/>
        <v>8.5523900357565128E-9</v>
      </c>
      <c r="M165" s="10">
        <f t="shared" si="14"/>
        <v>6.5951144875733793E-4</v>
      </c>
      <c r="N165" s="10">
        <f t="shared" si="15"/>
        <v>1.0643614487573379E-3</v>
      </c>
      <c r="O165" s="31">
        <f t="shared" si="16"/>
        <v>0.17350455847558621</v>
      </c>
      <c r="P165" s="32">
        <f t="shared" si="17"/>
        <v>5.9395586307617113E-2</v>
      </c>
      <c r="Q165">
        <f t="shared" si="18"/>
        <v>4.8164801816271601E-4</v>
      </c>
    </row>
    <row r="166" spans="4:17" x14ac:dyDescent="0.2">
      <c r="D166"/>
      <c r="E166">
        <v>162.15983581543</v>
      </c>
      <c r="F166">
        <v>4999.77197265625</v>
      </c>
      <c r="G166" s="1">
        <v>-2.5995036682052999E-5</v>
      </c>
      <c r="H166" s="1">
        <v>1.51095552149927E-8</v>
      </c>
      <c r="I166" s="26">
        <v>308.10953000000001</v>
      </c>
      <c r="J166" s="20">
        <v>-6.7788599999999997E-5</v>
      </c>
      <c r="K166" s="41">
        <v>4.2719999999999998E-5</v>
      </c>
      <c r="L166" s="10">
        <f t="shared" si="13"/>
        <v>8.5443896708961237E-9</v>
      </c>
      <c r="M166" s="10">
        <f t="shared" si="14"/>
        <v>6.5889450633567536E-4</v>
      </c>
      <c r="N166" s="10">
        <f t="shared" si="15"/>
        <v>1.0637445063356754E-3</v>
      </c>
      <c r="O166" s="31">
        <f t="shared" si="16"/>
        <v>0.17249663449695876</v>
      </c>
      <c r="P166" s="32">
        <f t="shared" si="17"/>
        <v>5.8984749426157758E-2</v>
      </c>
      <c r="Q166">
        <f t="shared" si="18"/>
        <v>5.4416322116039226E-4</v>
      </c>
    </row>
    <row r="167" spans="4:17" x14ac:dyDescent="0.2">
      <c r="D167"/>
      <c r="E167">
        <v>161.33232116699199</v>
      </c>
      <c r="F167">
        <v>4999.77197265625</v>
      </c>
      <c r="G167" s="1">
        <v>-2.6056712308676201E-5</v>
      </c>
      <c r="H167" s="1">
        <v>1.4984597951775101E-8</v>
      </c>
      <c r="I167" s="26">
        <v>307.28872999999999</v>
      </c>
      <c r="J167" s="20">
        <v>-6.7798800000000006E-5</v>
      </c>
      <c r="K167" s="41">
        <v>4.2660000000000002E-5</v>
      </c>
      <c r="L167" s="10">
        <f t="shared" si="13"/>
        <v>8.5323891236055392E-9</v>
      </c>
      <c r="M167" s="10">
        <f t="shared" si="14"/>
        <v>6.579690927031814E-4</v>
      </c>
      <c r="N167" s="10">
        <f t="shared" si="15"/>
        <v>1.0628190927031815E-3</v>
      </c>
      <c r="O167" s="31">
        <f t="shared" si="16"/>
        <v>0.1714670712064007</v>
      </c>
      <c r="P167" s="32">
        <f t="shared" si="17"/>
        <v>5.853444638950632E-2</v>
      </c>
      <c r="Q167">
        <f t="shared" si="18"/>
        <v>5.1376625897821845E-4</v>
      </c>
    </row>
    <row r="168" spans="4:17" x14ac:dyDescent="0.2">
      <c r="D168"/>
      <c r="E168">
        <v>160.51227569580101</v>
      </c>
      <c r="F168">
        <v>4999.77197265625</v>
      </c>
      <c r="G168" s="1">
        <v>-2.61112819554762E-5</v>
      </c>
      <c r="H168" s="1">
        <v>1.5578343392809699E-8</v>
      </c>
      <c r="I168" s="26">
        <v>306.4436</v>
      </c>
      <c r="J168" s="20">
        <v>-6.7801500000000005E-5</v>
      </c>
      <c r="K168" s="41">
        <v>4.261E-5</v>
      </c>
      <c r="L168" s="10">
        <f t="shared" si="13"/>
        <v>8.5223886675300524E-9</v>
      </c>
      <c r="M168" s="10">
        <f t="shared" si="14"/>
        <v>6.5719791467610319E-4</v>
      </c>
      <c r="N168" s="10">
        <f t="shared" si="15"/>
        <v>1.0620479146761031E-3</v>
      </c>
      <c r="O168" s="31">
        <f t="shared" si="16"/>
        <v>0.17047172768264121</v>
      </c>
      <c r="P168" s="32">
        <f t="shared" si="17"/>
        <v>5.81131346955805E-2</v>
      </c>
      <c r="Q168">
        <f t="shared" si="18"/>
        <v>5.0325491356480883E-4</v>
      </c>
    </row>
    <row r="169" spans="4:17" x14ac:dyDescent="0.2">
      <c r="D169"/>
      <c r="E169">
        <v>159.64042663574199</v>
      </c>
      <c r="F169">
        <v>4999.77197265625</v>
      </c>
      <c r="G169" s="1">
        <v>-2.6160234752670899E-5</v>
      </c>
      <c r="H169" s="1">
        <v>1.38254187931893E-8</v>
      </c>
      <c r="I169" s="26">
        <v>305.59935000000002</v>
      </c>
      <c r="J169" s="20">
        <v>-6.78026E-5</v>
      </c>
      <c r="K169" s="41">
        <v>4.2559999999999999E-5</v>
      </c>
      <c r="L169" s="10">
        <f t="shared" si="13"/>
        <v>8.5123882114545656E-9</v>
      </c>
      <c r="M169" s="10">
        <f t="shared" si="14"/>
        <v>6.5642673664902487E-4</v>
      </c>
      <c r="N169" s="10">
        <f t="shared" si="15"/>
        <v>1.0612767366490249E-3</v>
      </c>
      <c r="O169" s="31">
        <f t="shared" si="16"/>
        <v>0.16942267101723832</v>
      </c>
      <c r="P169" s="32">
        <f t="shared" si="17"/>
        <v>5.7674372372218938E-2</v>
      </c>
      <c r="Q169">
        <f t="shared" si="18"/>
        <v>5.1752665312815706E-4</v>
      </c>
    </row>
    <row r="170" spans="4:17" x14ac:dyDescent="0.2">
      <c r="D170"/>
      <c r="E170">
        <v>158.85638427734401</v>
      </c>
      <c r="F170">
        <v>4999.77197265625</v>
      </c>
      <c r="G170" s="1">
        <v>-2.6214642849675602E-5</v>
      </c>
      <c r="H170" s="1">
        <v>1.36187432386293E-8</v>
      </c>
      <c r="I170" s="26">
        <v>304.78116</v>
      </c>
      <c r="J170" s="20">
        <v>-6.7812799999999996E-5</v>
      </c>
      <c r="K170" s="41">
        <v>4.2509999999999998E-5</v>
      </c>
      <c r="L170" s="10">
        <f t="shared" si="13"/>
        <v>8.5023877553790771E-9</v>
      </c>
      <c r="M170" s="10">
        <f t="shared" si="14"/>
        <v>6.5565555862194655E-4</v>
      </c>
      <c r="N170" s="10">
        <f t="shared" si="15"/>
        <v>1.0605055586219467E-3</v>
      </c>
      <c r="O170" s="31">
        <f t="shared" si="16"/>
        <v>0.16846807854870732</v>
      </c>
      <c r="P170" s="32">
        <f t="shared" si="17"/>
        <v>5.7268609554566523E-2</v>
      </c>
      <c r="Q170">
        <f t="shared" si="18"/>
        <v>5.1846960323770103E-4</v>
      </c>
    </row>
    <row r="171" spans="4:17" x14ac:dyDescent="0.2">
      <c r="D171"/>
      <c r="E171">
        <v>158.08461761474601</v>
      </c>
      <c r="F171">
        <v>4999.77197265625</v>
      </c>
      <c r="G171" s="1">
        <v>-2.6262145513843098E-5</v>
      </c>
      <c r="H171" s="1">
        <v>1.4933664621961899E-8</v>
      </c>
      <c r="I171" s="26">
        <v>303.97104000000002</v>
      </c>
      <c r="J171" s="20">
        <v>-6.7828800000000004E-5</v>
      </c>
      <c r="K171" s="41">
        <v>4.2459999999999997E-5</v>
      </c>
      <c r="L171" s="10">
        <f t="shared" si="13"/>
        <v>8.4923872993035903E-9</v>
      </c>
      <c r="M171" s="10">
        <f t="shared" si="14"/>
        <v>6.5488438059486823E-4</v>
      </c>
      <c r="N171" s="10">
        <f t="shared" si="15"/>
        <v>1.0597343805948682E-3</v>
      </c>
      <c r="O171" s="31">
        <f t="shared" si="16"/>
        <v>0.16752770432953945</v>
      </c>
      <c r="P171" s="32">
        <f t="shared" si="17"/>
        <v>5.6868471999217254E-2</v>
      </c>
      <c r="Q171">
        <f t="shared" si="18"/>
        <v>4.1598233199076898E-4</v>
      </c>
    </row>
    <row r="172" spans="4:17" x14ac:dyDescent="0.2">
      <c r="D172"/>
      <c r="E172">
        <v>157.22238922119101</v>
      </c>
      <c r="F172">
        <v>4999.77197265625</v>
      </c>
      <c r="G172" s="1">
        <v>-2.6296370303656001E-5</v>
      </c>
      <c r="H172" s="1">
        <v>1.45419051371495E-8</v>
      </c>
      <c r="I172" s="26">
        <v>303.14382999999998</v>
      </c>
      <c r="J172" s="20">
        <v>-6.7833100000000006E-5</v>
      </c>
      <c r="K172" s="41">
        <v>4.244E-5</v>
      </c>
      <c r="L172" s="10">
        <f t="shared" si="13"/>
        <v>8.4883871168733965E-9</v>
      </c>
      <c r="M172" s="10">
        <f t="shared" si="14"/>
        <v>6.5457590938403705E-4</v>
      </c>
      <c r="N172" s="10">
        <f t="shared" si="15"/>
        <v>1.0594259093840369E-3</v>
      </c>
      <c r="O172" s="31">
        <f t="shared" si="16"/>
        <v>0.16656547267619129</v>
      </c>
      <c r="P172" s="32">
        <f t="shared" si="17"/>
        <v>5.6509800221357591E-2</v>
      </c>
      <c r="Q172">
        <f t="shared" si="18"/>
        <v>5.3126639210492911E-4</v>
      </c>
    </row>
    <row r="173" spans="4:17" x14ac:dyDescent="0.2">
      <c r="D173"/>
      <c r="E173">
        <v>156.38023376464801</v>
      </c>
      <c r="F173">
        <v>4999.77197265625</v>
      </c>
      <c r="G173" s="1">
        <v>-2.6342898445420399E-5</v>
      </c>
      <c r="H173" s="1">
        <v>1.7843298063168401E-8</v>
      </c>
      <c r="I173" s="26">
        <v>302.29921000000002</v>
      </c>
      <c r="J173" s="20">
        <v>-6.7836400000000007E-5</v>
      </c>
      <c r="K173" s="41">
        <v>4.2379999999999997E-5</v>
      </c>
      <c r="L173" s="10">
        <f t="shared" si="13"/>
        <v>8.476386569582812E-9</v>
      </c>
      <c r="M173" s="10">
        <f t="shared" si="14"/>
        <v>6.5365049575154309E-4</v>
      </c>
      <c r="N173" s="10">
        <f t="shared" si="15"/>
        <v>1.0585004957515431E-3</v>
      </c>
      <c r="O173" s="31">
        <f t="shared" si="16"/>
        <v>0.1655285549656221</v>
      </c>
      <c r="P173" s="32">
        <f t="shared" si="17"/>
        <v>5.6062391330368513E-2</v>
      </c>
      <c r="Q173">
        <f t="shared" si="18"/>
        <v>4.4613935885722195E-4</v>
      </c>
    </row>
    <row r="174" spans="4:17" x14ac:dyDescent="0.2">
      <c r="D174"/>
      <c r="E174">
        <v>155.55892944335901</v>
      </c>
      <c r="F174">
        <v>4999.77197265625</v>
      </c>
      <c r="G174" s="1">
        <v>-2.6371918171776499E-5</v>
      </c>
      <c r="H174" s="1">
        <v>1.57325877396932E-8</v>
      </c>
      <c r="I174" s="26">
        <v>301.45778999999999</v>
      </c>
      <c r="J174" s="20">
        <v>-6.7842000000000005E-5</v>
      </c>
      <c r="K174" s="41">
        <v>4.2349999999999999E-5</v>
      </c>
      <c r="L174" s="10">
        <f t="shared" si="13"/>
        <v>8.4703862959375189E-9</v>
      </c>
      <c r="M174" s="10">
        <f t="shared" si="14"/>
        <v>6.5318778893529606E-4</v>
      </c>
      <c r="N174" s="10">
        <f t="shared" si="15"/>
        <v>1.058037788935296E-3</v>
      </c>
      <c r="O174" s="31">
        <f t="shared" si="16"/>
        <v>0.16458722575739326</v>
      </c>
      <c r="P174" s="32">
        <f t="shared" si="17"/>
        <v>5.5695975147041971E-2</v>
      </c>
      <c r="Q174">
        <f t="shared" si="18"/>
        <v>4.691992832015037E-4</v>
      </c>
    </row>
    <row r="175" spans="4:17" x14ac:dyDescent="0.2">
      <c r="D175"/>
      <c r="E175">
        <v>154.70034790039099</v>
      </c>
      <c r="F175">
        <v>4999.77197265625</v>
      </c>
      <c r="G175" s="1">
        <v>-2.6418961106682399E-5</v>
      </c>
      <c r="H175" s="1">
        <v>1.40254487384562E-8</v>
      </c>
      <c r="I175" s="26">
        <v>300.60759999999999</v>
      </c>
      <c r="J175" s="20">
        <v>-6.7849599999999995E-5</v>
      </c>
      <c r="K175" s="41">
        <v>4.231E-5</v>
      </c>
      <c r="L175" s="10">
        <f t="shared" si="13"/>
        <v>8.4623859310771298E-9</v>
      </c>
      <c r="M175" s="10">
        <f t="shared" si="14"/>
        <v>6.5257084651363349E-4</v>
      </c>
      <c r="N175" s="10">
        <f t="shared" si="15"/>
        <v>1.0574208465136334E-3</v>
      </c>
      <c r="O175" s="31">
        <f t="shared" si="16"/>
        <v>0.16358337283278504</v>
      </c>
      <c r="P175" s="32">
        <f t="shared" si="17"/>
        <v>5.5293129302511339E-2</v>
      </c>
      <c r="Q175">
        <f t="shared" si="18"/>
        <v>4.1255468416903076E-4</v>
      </c>
    </row>
    <row r="176" spans="4:17" x14ac:dyDescent="0.2">
      <c r="D176"/>
      <c r="E176">
        <v>153.83962249755899</v>
      </c>
      <c r="F176">
        <v>4999.77197265625</v>
      </c>
      <c r="G176" s="1">
        <v>-2.6447240331563301E-5</v>
      </c>
      <c r="H176" s="1">
        <v>1.41606799133549E-8</v>
      </c>
      <c r="I176" s="26">
        <v>299.76053999999999</v>
      </c>
      <c r="J176" s="20">
        <v>-6.7857300000000005E-5</v>
      </c>
      <c r="K176" s="41">
        <v>4.2290000000000003E-5</v>
      </c>
      <c r="L176" s="10">
        <f t="shared" si="13"/>
        <v>8.4583857486469361E-9</v>
      </c>
      <c r="M176" s="10">
        <f t="shared" si="14"/>
        <v>6.5226237530280231E-4</v>
      </c>
      <c r="N176" s="10">
        <f t="shared" si="15"/>
        <v>1.0571123753028023E-3</v>
      </c>
      <c r="O176" s="31">
        <f t="shared" si="16"/>
        <v>0.16262576875408102</v>
      </c>
      <c r="P176" s="32">
        <f t="shared" si="17"/>
        <v>5.493803300578972E-2</v>
      </c>
      <c r="Q176">
        <f t="shared" si="18"/>
        <v>4.7110818694000501E-4</v>
      </c>
    </row>
    <row r="177" spans="4:17" x14ac:dyDescent="0.2">
      <c r="D177"/>
      <c r="E177">
        <v>153.011528015137</v>
      </c>
      <c r="F177">
        <v>4999.77197265625</v>
      </c>
      <c r="G177" s="1">
        <v>-2.6478590096431401E-5</v>
      </c>
      <c r="H177" s="1">
        <v>1.65719668688766E-8</v>
      </c>
      <c r="I177" s="26">
        <v>298.91370999999998</v>
      </c>
      <c r="J177" s="20">
        <v>-6.7862999999999997E-5</v>
      </c>
      <c r="K177" s="41">
        <v>4.2249999999999997E-5</v>
      </c>
      <c r="L177" s="10">
        <f t="shared" si="13"/>
        <v>8.4503853837865453E-9</v>
      </c>
      <c r="M177" s="10">
        <f t="shared" si="14"/>
        <v>6.5164543288113953E-4</v>
      </c>
      <c r="N177" s="10">
        <f t="shared" si="15"/>
        <v>1.0564954328811395E-3</v>
      </c>
      <c r="O177" s="31">
        <f t="shared" si="16"/>
        <v>0.16165598052615679</v>
      </c>
      <c r="P177" s="32">
        <f t="shared" si="17"/>
        <v>5.4547910915560875E-2</v>
      </c>
      <c r="Q177">
        <f t="shared" si="18"/>
        <v>4.1850240615493435E-4</v>
      </c>
    </row>
    <row r="178" spans="4:17" x14ac:dyDescent="0.2">
      <c r="D178"/>
      <c r="E178">
        <v>152.254096984863</v>
      </c>
      <c r="F178">
        <v>4999.77197265625</v>
      </c>
      <c r="G178" s="1">
        <v>-2.65136838230383E-5</v>
      </c>
      <c r="H178" s="1">
        <v>1.4436909306112701E-8</v>
      </c>
      <c r="I178" s="26">
        <v>298.07082000000003</v>
      </c>
      <c r="J178" s="20">
        <v>-6.7867700000000001E-5</v>
      </c>
      <c r="K178" s="41">
        <v>4.2230000000000001E-5</v>
      </c>
      <c r="L178" s="10">
        <f t="shared" si="13"/>
        <v>8.4463852013563516E-9</v>
      </c>
      <c r="M178" s="10">
        <f t="shared" si="14"/>
        <v>6.5133696167030835E-4</v>
      </c>
      <c r="N178" s="10">
        <f t="shared" si="15"/>
        <v>1.0561869616703082E-3</v>
      </c>
      <c r="O178" s="31">
        <f t="shared" si="16"/>
        <v>0.16080879209629889</v>
      </c>
      <c r="P178" s="32">
        <f t="shared" si="17"/>
        <v>5.4230924206894793E-2</v>
      </c>
      <c r="Q178">
        <f t="shared" si="18"/>
        <v>4.4060941346650356E-4</v>
      </c>
    </row>
    <row r="179" spans="4:17" x14ac:dyDescent="0.2">
      <c r="D179"/>
      <c r="E179">
        <v>151.42416381835901</v>
      </c>
      <c r="F179">
        <v>4999.77197265625</v>
      </c>
      <c r="G179" s="1">
        <v>-2.65342575342408E-5</v>
      </c>
      <c r="H179" s="1">
        <v>1.4556456701555601E-8</v>
      </c>
      <c r="I179" s="26">
        <v>297.21931000000001</v>
      </c>
      <c r="J179" s="20">
        <v>-6.7870899999999994E-5</v>
      </c>
      <c r="K179" s="41">
        <v>4.2200000000000003E-5</v>
      </c>
      <c r="L179" s="10">
        <f t="shared" si="13"/>
        <v>8.4403849277110585E-9</v>
      </c>
      <c r="M179" s="10">
        <f t="shared" si="14"/>
        <v>6.5087425485406132E-4</v>
      </c>
      <c r="N179" s="10">
        <f t="shared" si="15"/>
        <v>1.0557242548540613E-3</v>
      </c>
      <c r="O179" s="31">
        <f t="shared" si="16"/>
        <v>0.15986216251403637</v>
      </c>
      <c r="P179" s="32">
        <f t="shared" si="17"/>
        <v>5.3865247841185071E-2</v>
      </c>
      <c r="Q179">
        <f t="shared" si="18"/>
        <v>4.1421803191830502E-4</v>
      </c>
    </row>
    <row r="180" spans="4:17" x14ac:dyDescent="0.2">
      <c r="D180"/>
      <c r="E180">
        <v>150.629806518555</v>
      </c>
      <c r="F180">
        <v>4999.77197265625</v>
      </c>
      <c r="G180" s="1">
        <v>-2.6567535099611602E-5</v>
      </c>
      <c r="H180" s="1">
        <v>1.45926278696979E-8</v>
      </c>
      <c r="I180" s="26">
        <v>296.39796000000001</v>
      </c>
      <c r="J180" s="20">
        <v>-6.7885600000000006E-5</v>
      </c>
      <c r="K180" s="41">
        <v>4.2179999999999999E-5</v>
      </c>
      <c r="L180" s="10">
        <f t="shared" si="13"/>
        <v>8.4363847452808631E-9</v>
      </c>
      <c r="M180" s="10">
        <f t="shared" si="14"/>
        <v>6.5056578364322993E-4</v>
      </c>
      <c r="N180" s="10">
        <f t="shared" si="15"/>
        <v>1.0554157836432298E-3</v>
      </c>
      <c r="O180" s="31">
        <f t="shared" si="16"/>
        <v>0.15897707528680882</v>
      </c>
      <c r="P180" s="32">
        <f t="shared" si="17"/>
        <v>5.3536210723820317E-2</v>
      </c>
      <c r="Q180">
        <f t="shared" si="18"/>
        <v>4.1016494496620714E-4</v>
      </c>
    </row>
    <row r="181" spans="4:17" x14ac:dyDescent="0.2">
      <c r="D181"/>
      <c r="E181">
        <v>149.78587341308599</v>
      </c>
      <c r="F181">
        <v>4999.77197265625</v>
      </c>
      <c r="G181" s="1">
        <v>-2.6590113121741E-5</v>
      </c>
      <c r="H181" s="1">
        <v>1.3779868264987399E-8</v>
      </c>
      <c r="I181" s="26">
        <v>295.57992999999999</v>
      </c>
      <c r="J181" s="20">
        <v>-6.7888399999999999E-5</v>
      </c>
      <c r="K181" s="41">
        <v>4.2160000000000003E-5</v>
      </c>
      <c r="L181" s="10">
        <f t="shared" si="13"/>
        <v>8.4323845628506694E-9</v>
      </c>
      <c r="M181" s="10">
        <f t="shared" si="14"/>
        <v>6.5025731243239875E-4</v>
      </c>
      <c r="N181" s="10">
        <f t="shared" si="15"/>
        <v>1.0551073124323988E-3</v>
      </c>
      <c r="O181" s="31">
        <f t="shared" si="16"/>
        <v>0.15804017033722065</v>
      </c>
      <c r="P181" s="32">
        <f t="shared" si="17"/>
        <v>5.3190058948060462E-2</v>
      </c>
      <c r="Q181">
        <f t="shared" si="18"/>
        <v>4.3839542239327255E-4</v>
      </c>
    </row>
    <row r="182" spans="4:17" x14ac:dyDescent="0.2">
      <c r="D182"/>
      <c r="E182">
        <v>148.95833587646499</v>
      </c>
      <c r="F182">
        <v>4999.77197265625</v>
      </c>
      <c r="G182" s="1">
        <v>-2.66150698534336E-5</v>
      </c>
      <c r="H182" s="1">
        <v>1.4830124753034699E-8</v>
      </c>
      <c r="I182" s="26">
        <v>294.76247000000001</v>
      </c>
      <c r="J182" s="20">
        <v>-6.7903099999999997E-5</v>
      </c>
      <c r="K182" s="41">
        <v>4.2129999999999998E-5</v>
      </c>
      <c r="L182" s="10">
        <f t="shared" si="13"/>
        <v>8.4263842892053763E-9</v>
      </c>
      <c r="M182" s="10">
        <f t="shared" si="14"/>
        <v>6.4979460561615172E-4</v>
      </c>
      <c r="N182" s="10">
        <f t="shared" si="15"/>
        <v>1.0546446056161518E-3</v>
      </c>
      <c r="O182" s="31">
        <f t="shared" si="16"/>
        <v>0.15709810539367269</v>
      </c>
      <c r="P182" s="32">
        <f t="shared" si="17"/>
        <v>5.2827270280147207E-2</v>
      </c>
      <c r="Q182">
        <f t="shared" si="18"/>
        <v>4.0953229880294007E-4</v>
      </c>
    </row>
    <row r="183" spans="4:17" x14ac:dyDescent="0.2">
      <c r="D183"/>
      <c r="E183">
        <v>148.125862121582</v>
      </c>
      <c r="F183">
        <v>4999.77197265625</v>
      </c>
      <c r="G183" s="1">
        <v>-2.6627424044681101E-5</v>
      </c>
      <c r="H183" s="1">
        <v>1.3659480007720101E-8</v>
      </c>
      <c r="I183" s="26">
        <v>293.92079000000001</v>
      </c>
      <c r="J183" s="20">
        <v>-6.7896099999999995E-5</v>
      </c>
      <c r="K183" s="41">
        <v>4.2110000000000002E-5</v>
      </c>
      <c r="L183" s="10">
        <f t="shared" si="13"/>
        <v>8.4223841067751825E-9</v>
      </c>
      <c r="M183" s="10">
        <f t="shared" si="14"/>
        <v>6.4948613440532043E-4</v>
      </c>
      <c r="N183" s="10">
        <f t="shared" si="15"/>
        <v>1.0543361344053205E-3</v>
      </c>
      <c r="O183" s="31">
        <f t="shared" si="16"/>
        <v>0.15617444887472426</v>
      </c>
      <c r="P183" s="32">
        <f t="shared" si="17"/>
        <v>5.2486345389616863E-2</v>
      </c>
      <c r="Q183">
        <f t="shared" si="18"/>
        <v>3.8045550398350323E-4</v>
      </c>
    </row>
    <row r="184" spans="4:17" x14ac:dyDescent="0.2">
      <c r="D184"/>
      <c r="E184">
        <v>147.256309509277</v>
      </c>
      <c r="F184">
        <v>4999.77197265625</v>
      </c>
      <c r="G184" s="1">
        <v>-2.66490236855972E-5</v>
      </c>
      <c r="H184" s="1">
        <v>1.5494452166066899E-8</v>
      </c>
      <c r="I184" s="26">
        <v>293.07765000000001</v>
      </c>
      <c r="J184" s="20">
        <v>-6.7907699999999994E-5</v>
      </c>
      <c r="K184" s="41">
        <v>4.21E-5</v>
      </c>
      <c r="L184" s="10">
        <f t="shared" si="13"/>
        <v>8.4203840155600849E-9</v>
      </c>
      <c r="M184" s="10">
        <f t="shared" si="14"/>
        <v>6.4933189879990479E-4</v>
      </c>
      <c r="N184" s="10">
        <f t="shared" si="15"/>
        <v>1.0541818987999047E-3</v>
      </c>
      <c r="O184" s="31">
        <f t="shared" si="16"/>
        <v>0.15523493596875609</v>
      </c>
      <c r="P184" s="32">
        <f t="shared" si="17"/>
        <v>5.2155519312262193E-2</v>
      </c>
      <c r="Q184">
        <f t="shared" si="18"/>
        <v>3.8026027302069687E-4</v>
      </c>
    </row>
    <row r="185" spans="4:17" x14ac:dyDescent="0.2">
      <c r="D185"/>
      <c r="E185">
        <v>146.390510559082</v>
      </c>
      <c r="F185">
        <v>4999.77197265625</v>
      </c>
      <c r="G185" s="1">
        <v>-2.66582102291139E-5</v>
      </c>
      <c r="H185" s="1">
        <v>1.4732986869392199E-8</v>
      </c>
      <c r="I185" s="26">
        <v>292.25986</v>
      </c>
      <c r="J185" s="20">
        <v>-6.7918100000000003E-5</v>
      </c>
      <c r="K185" s="41">
        <v>4.2089999999999999E-5</v>
      </c>
      <c r="L185" s="10">
        <f t="shared" si="13"/>
        <v>8.4183839243449872E-9</v>
      </c>
      <c r="M185" s="10">
        <f t="shared" si="14"/>
        <v>6.4917766319448915E-4</v>
      </c>
      <c r="N185" s="10">
        <f t="shared" si="15"/>
        <v>1.0540276631944893E-3</v>
      </c>
      <c r="O185" s="31">
        <f t="shared" si="16"/>
        <v>0.15429964775843741</v>
      </c>
      <c r="P185" s="32">
        <f t="shared" si="17"/>
        <v>5.1826290367080009E-2</v>
      </c>
      <c r="Q185">
        <f t="shared" si="18"/>
        <v>3.5402766319448883E-4</v>
      </c>
    </row>
    <row r="186" spans="4:17" x14ac:dyDescent="0.2">
      <c r="D186"/>
      <c r="E186">
        <v>145.53001403808599</v>
      </c>
      <c r="F186">
        <v>4999.77197265625</v>
      </c>
      <c r="G186" s="1">
        <v>-2.6663327986331002E-5</v>
      </c>
      <c r="H186" s="1">
        <v>1.44970912428902E-8</v>
      </c>
      <c r="I186" s="26">
        <v>291.45038</v>
      </c>
      <c r="J186" s="20">
        <v>-6.7927000000000002E-5</v>
      </c>
      <c r="K186" s="41">
        <v>4.2089999999999999E-5</v>
      </c>
      <c r="L186" s="10">
        <f t="shared" si="13"/>
        <v>8.4183839243449872E-9</v>
      </c>
      <c r="M186" s="10">
        <f t="shared" si="14"/>
        <v>6.4917766319448915E-4</v>
      </c>
      <c r="N186" s="10">
        <f t="shared" si="15"/>
        <v>1.0540276631944893E-3</v>
      </c>
      <c r="O186" s="31">
        <f t="shared" si="16"/>
        <v>0.153392660621225</v>
      </c>
      <c r="P186" s="32">
        <f t="shared" si="17"/>
        <v>5.1521650794564805E-2</v>
      </c>
      <c r="Q186">
        <f t="shared" si="18"/>
        <v>4.3737950342067852E-4</v>
      </c>
    </row>
    <row r="187" spans="4:17" x14ac:dyDescent="0.2">
      <c r="D187"/>
      <c r="E187">
        <v>144.726600646973</v>
      </c>
      <c r="F187">
        <v>4999.77197265625</v>
      </c>
      <c r="G187" s="1">
        <v>-2.66852421763695E-5</v>
      </c>
      <c r="H187" s="1">
        <v>1.7903468001872001E-8</v>
      </c>
      <c r="I187" s="26">
        <v>290.61845</v>
      </c>
      <c r="J187" s="20">
        <v>-6.7933299999999996E-5</v>
      </c>
      <c r="K187" s="41">
        <v>4.206E-5</v>
      </c>
      <c r="L187" s="10">
        <f t="shared" si="13"/>
        <v>8.4123836506996957E-9</v>
      </c>
      <c r="M187" s="10">
        <f t="shared" si="14"/>
        <v>6.4871495637824222E-4</v>
      </c>
      <c r="N187" s="10">
        <f t="shared" si="15"/>
        <v>1.0535649563782421E-3</v>
      </c>
      <c r="O187" s="31">
        <f t="shared" si="16"/>
        <v>0.15247887469739937</v>
      </c>
      <c r="P187" s="32">
        <f t="shared" si="17"/>
        <v>5.1170254244518279E-2</v>
      </c>
      <c r="Q187">
        <f t="shared" si="18"/>
        <v>3.2390436591598742E-4</v>
      </c>
    </row>
    <row r="188" spans="4:17" x14ac:dyDescent="0.2">
      <c r="D188"/>
      <c r="E188">
        <v>143.977912902832</v>
      </c>
      <c r="F188">
        <v>4999.77197265625</v>
      </c>
      <c r="G188" s="1">
        <v>-2.6681936927450599E-5</v>
      </c>
      <c r="H188" s="1">
        <v>1.6383677180442601E-8</v>
      </c>
      <c r="I188" s="26">
        <v>289.75403999999997</v>
      </c>
      <c r="J188" s="20">
        <v>-6.7943500000000004E-5</v>
      </c>
      <c r="K188" s="41">
        <v>4.2070000000000002E-5</v>
      </c>
      <c r="L188" s="10">
        <f t="shared" si="13"/>
        <v>8.4143837419147934E-9</v>
      </c>
      <c r="M188" s="10">
        <f t="shared" si="14"/>
        <v>6.4886919198365786E-4</v>
      </c>
      <c r="N188" s="10">
        <f t="shared" si="15"/>
        <v>1.053719191983658E-3</v>
      </c>
      <c r="O188" s="31">
        <f t="shared" si="16"/>
        <v>0.15171229004746561</v>
      </c>
      <c r="P188" s="32">
        <f t="shared" si="17"/>
        <v>5.0927751015483219E-2</v>
      </c>
      <c r="Q188">
        <f t="shared" si="18"/>
        <v>3.8027456659026602E-4</v>
      </c>
    </row>
    <row r="189" spans="4:17" x14ac:dyDescent="0.2">
      <c r="D189"/>
      <c r="E189">
        <v>143.14650726318399</v>
      </c>
      <c r="F189">
        <v>4999.77197265625</v>
      </c>
      <c r="G189" s="1">
        <v>-2.66945601724999E-5</v>
      </c>
      <c r="H189" s="1">
        <v>1.5307831979136199E-8</v>
      </c>
      <c r="I189" s="26">
        <v>288.89220999999998</v>
      </c>
      <c r="J189" s="20">
        <v>-6.79572E-5</v>
      </c>
      <c r="K189" s="41">
        <v>4.206E-5</v>
      </c>
      <c r="L189" s="10">
        <f t="shared" si="13"/>
        <v>8.4123836506996957E-9</v>
      </c>
      <c r="M189" s="10">
        <f t="shared" si="14"/>
        <v>6.4871495637824222E-4</v>
      </c>
      <c r="N189" s="10">
        <f t="shared" si="15"/>
        <v>1.0535649563782421E-3</v>
      </c>
      <c r="O189" s="31">
        <f t="shared" si="16"/>
        <v>0.15081414368043417</v>
      </c>
      <c r="P189" s="32">
        <f t="shared" si="17"/>
        <v>5.0611588596205369E-2</v>
      </c>
      <c r="Q189">
        <f t="shared" si="18"/>
        <v>3.5356495637824716E-4</v>
      </c>
    </row>
    <row r="190" spans="4:17" x14ac:dyDescent="0.2">
      <c r="D190"/>
      <c r="E190">
        <v>142.289909362793</v>
      </c>
      <c r="F190">
        <v>4999.77197265625</v>
      </c>
      <c r="G190" s="1">
        <v>-2.66940123198782E-5</v>
      </c>
      <c r="H190" s="1">
        <v>1.40953688498323E-8</v>
      </c>
      <c r="I190" s="26">
        <v>288.06824999999998</v>
      </c>
      <c r="J190" s="20">
        <v>-6.7957899999999995E-5</v>
      </c>
      <c r="K190" s="41">
        <v>4.206E-5</v>
      </c>
      <c r="L190" s="10">
        <f t="shared" si="13"/>
        <v>8.4123836506996957E-9</v>
      </c>
      <c r="M190" s="10">
        <f t="shared" si="14"/>
        <v>6.4871495637824222E-4</v>
      </c>
      <c r="N190" s="10">
        <f t="shared" si="15"/>
        <v>1.0535649563782421E-3</v>
      </c>
      <c r="O190" s="31">
        <f t="shared" si="16"/>
        <v>0.14991166215087504</v>
      </c>
      <c r="P190" s="32">
        <f t="shared" si="17"/>
        <v>5.0308725596919929E-2</v>
      </c>
      <c r="Q190">
        <f t="shared" si="18"/>
        <v>3.5356495637823995E-4</v>
      </c>
    </row>
    <row r="191" spans="4:17" x14ac:dyDescent="0.2">
      <c r="D191"/>
      <c r="E191">
        <v>141.47878265380899</v>
      </c>
      <c r="F191">
        <v>4999.77197265625</v>
      </c>
      <c r="G191" s="1">
        <v>-2.66908535387741E-5</v>
      </c>
      <c r="H191" s="1">
        <v>1.5436479841460699E-8</v>
      </c>
      <c r="I191" s="26">
        <v>287.24506000000002</v>
      </c>
      <c r="J191" s="20">
        <v>-6.7965899999999999E-5</v>
      </c>
      <c r="K191" s="41">
        <v>4.206E-5</v>
      </c>
      <c r="L191" s="10">
        <f t="shared" si="13"/>
        <v>8.4123836506996957E-9</v>
      </c>
      <c r="M191" s="10">
        <f t="shared" si="14"/>
        <v>6.4871495637824222E-4</v>
      </c>
      <c r="N191" s="10">
        <f t="shared" si="15"/>
        <v>1.0535649563782421E-3</v>
      </c>
      <c r="O191" s="31">
        <f t="shared" si="16"/>
        <v>0.14905708747510707</v>
      </c>
      <c r="P191" s="32">
        <f t="shared" si="17"/>
        <v>5.0021939617440773E-2</v>
      </c>
      <c r="Q191">
        <f t="shared" si="18"/>
        <v>3.535649563782438E-4</v>
      </c>
    </row>
    <row r="192" spans="4:17" x14ac:dyDescent="0.2">
      <c r="D192"/>
      <c r="E192">
        <v>140.651496887207</v>
      </c>
      <c r="F192">
        <v>4999.77197265625</v>
      </c>
      <c r="G192" s="1">
        <v>-2.6694931309058899E-5</v>
      </c>
      <c r="H192" s="1">
        <v>1.3901121041864999E-8</v>
      </c>
      <c r="I192" s="26">
        <v>286.41260999999997</v>
      </c>
      <c r="J192" s="20">
        <v>-6.7974199999999997E-5</v>
      </c>
      <c r="K192" s="41">
        <v>4.206E-5</v>
      </c>
      <c r="L192" s="10">
        <f t="shared" si="13"/>
        <v>8.4123836506996957E-9</v>
      </c>
      <c r="M192" s="10">
        <f t="shared" si="14"/>
        <v>6.4871495637824222E-4</v>
      </c>
      <c r="N192" s="10">
        <f t="shared" si="15"/>
        <v>1.0535649563782421E-3</v>
      </c>
      <c r="O192" s="31">
        <f t="shared" si="16"/>
        <v>0.14818548818250471</v>
      </c>
      <c r="P192" s="32">
        <f t="shared" si="17"/>
        <v>4.9729440361459799E-2</v>
      </c>
      <c r="Q192">
        <f t="shared" si="18"/>
        <v>2.7912627919786284E-4</v>
      </c>
    </row>
    <row r="193" spans="4:17" x14ac:dyDescent="0.2">
      <c r="D193"/>
      <c r="E193">
        <v>139.78261566162101</v>
      </c>
      <c r="F193">
        <v>4999.77197265625</v>
      </c>
      <c r="G193" s="1">
        <v>-2.6670784066565899E-5</v>
      </c>
      <c r="H193" s="1">
        <v>2.01750346140726E-8</v>
      </c>
      <c r="I193" s="26">
        <v>285.61540000000002</v>
      </c>
      <c r="J193" s="20">
        <v>-6.7983400000000004E-5</v>
      </c>
      <c r="K193" s="41">
        <v>4.2089999999999999E-5</v>
      </c>
      <c r="L193" s="10">
        <f t="shared" si="13"/>
        <v>8.4183839243449872E-9</v>
      </c>
      <c r="M193" s="10">
        <f t="shared" si="14"/>
        <v>6.4917766319448915E-4</v>
      </c>
      <c r="N193" s="10">
        <f t="shared" si="15"/>
        <v>1.0540276631944893E-3</v>
      </c>
      <c r="O193" s="31">
        <f t="shared" si="16"/>
        <v>0.14733474374103181</v>
      </c>
      <c r="P193" s="32">
        <f t="shared" si="17"/>
        <v>4.9486912777897102E-2</v>
      </c>
      <c r="Q193">
        <f t="shared" si="18"/>
        <v>4.032410507020833E-4</v>
      </c>
    </row>
    <row r="194" spans="4:17" x14ac:dyDescent="0.2">
      <c r="D194"/>
      <c r="E194">
        <v>138.91191101074199</v>
      </c>
      <c r="F194">
        <v>4999.77197265625</v>
      </c>
      <c r="G194" s="1">
        <v>-2.6692628412659299E-5</v>
      </c>
      <c r="H194" s="1">
        <v>2.2803609679245999E-8</v>
      </c>
      <c r="I194" s="26">
        <v>284.81540999999999</v>
      </c>
      <c r="J194" s="20">
        <v>-6.7993100000000005E-5</v>
      </c>
      <c r="K194" s="41">
        <v>4.2070000000000002E-5</v>
      </c>
      <c r="L194" s="10">
        <f t="shared" si="13"/>
        <v>8.4143837419147934E-9</v>
      </c>
      <c r="M194" s="10">
        <f t="shared" si="14"/>
        <v>6.4886919198365786E-4</v>
      </c>
      <c r="N194" s="10">
        <f t="shared" si="15"/>
        <v>1.053719191983658E-3</v>
      </c>
      <c r="O194" s="31">
        <f t="shared" si="16"/>
        <v>0.14637414662714485</v>
      </c>
      <c r="P194" s="32">
        <f t="shared" si="17"/>
        <v>4.9135808919625455E-2</v>
      </c>
      <c r="Q194">
        <f t="shared" si="18"/>
        <v>3.537191919836531E-4</v>
      </c>
    </row>
    <row r="195" spans="4:17" x14ac:dyDescent="0.2">
      <c r="D195"/>
      <c r="E195">
        <v>138.07494354248001</v>
      </c>
      <c r="F195">
        <v>4999.77197265625</v>
      </c>
      <c r="G195" s="1">
        <v>-2.66899548338567E-5</v>
      </c>
      <c r="H195" s="1">
        <v>1.91301852979723E-8</v>
      </c>
      <c r="I195" s="26">
        <v>283.97392000000002</v>
      </c>
      <c r="J195" s="20">
        <v>-6.8008800000000005E-5</v>
      </c>
      <c r="K195" s="41">
        <v>4.2070000000000002E-5</v>
      </c>
      <c r="L195" s="10">
        <f t="shared" si="13"/>
        <v>8.4143837419147934E-9</v>
      </c>
      <c r="M195" s="10">
        <f t="shared" si="14"/>
        <v>6.4886919198365786E-4</v>
      </c>
      <c r="N195" s="10">
        <f t="shared" si="15"/>
        <v>1.053719191983658E-3</v>
      </c>
      <c r="O195" s="31">
        <f t="shared" si="16"/>
        <v>0.14549221794277123</v>
      </c>
      <c r="P195" s="32">
        <f t="shared" si="17"/>
        <v>4.8839757463035226E-2</v>
      </c>
      <c r="Q195">
        <f t="shared" si="18"/>
        <v>3.2690338192562277E-4</v>
      </c>
    </row>
    <row r="196" spans="4:17" x14ac:dyDescent="0.2">
      <c r="D196"/>
      <c r="E196">
        <v>137.28532409668</v>
      </c>
      <c r="F196">
        <v>4999.77197265625</v>
      </c>
      <c r="G196" s="1">
        <v>-2.66758072085498E-5</v>
      </c>
      <c r="H196" s="1">
        <v>1.5159566089647101E-8</v>
      </c>
      <c r="I196" s="26">
        <v>283.09348</v>
      </c>
      <c r="J196" s="20">
        <v>-6.80155E-5</v>
      </c>
      <c r="K196" s="41">
        <v>4.2079999999999997E-5</v>
      </c>
      <c r="L196" s="10">
        <f t="shared" si="13"/>
        <v>8.4163838331298895E-9</v>
      </c>
      <c r="M196" s="10">
        <f t="shared" si="14"/>
        <v>6.490234275890734E-4</v>
      </c>
      <c r="N196" s="10">
        <f t="shared" si="15"/>
        <v>1.0538734275890734E-3</v>
      </c>
      <c r="O196" s="31">
        <f t="shared" si="16"/>
        <v>0.14468135506344496</v>
      </c>
      <c r="P196" s="32">
        <f t="shared" si="17"/>
        <v>4.8581628195768965E-2</v>
      </c>
      <c r="Q196">
        <f t="shared" si="18"/>
        <v>3.8029287920668267E-4</v>
      </c>
    </row>
    <row r="197" spans="4:17" x14ac:dyDescent="0.2">
      <c r="D197"/>
      <c r="E197">
        <v>136.48851013183599</v>
      </c>
      <c r="F197">
        <v>4999.77197265625</v>
      </c>
      <c r="G197" s="1">
        <v>-2.66860659320756E-5</v>
      </c>
      <c r="H197" s="1">
        <v>2.27689926910556E-8</v>
      </c>
      <c r="I197" s="26">
        <v>282.21381000000002</v>
      </c>
      <c r="J197" s="20">
        <v>-6.8015200000000006E-5</v>
      </c>
      <c r="K197" s="41">
        <v>4.2070000000000002E-5</v>
      </c>
      <c r="L197" s="10">
        <f t="shared" si="13"/>
        <v>8.4143837419147934E-9</v>
      </c>
      <c r="M197" s="10">
        <f t="shared" si="14"/>
        <v>6.4886919198365786E-4</v>
      </c>
      <c r="N197" s="10">
        <f t="shared" si="15"/>
        <v>1.053719191983658E-3</v>
      </c>
      <c r="O197" s="31">
        <f t="shared" si="16"/>
        <v>0.14382056261117154</v>
      </c>
      <c r="P197" s="32">
        <f t="shared" si="17"/>
        <v>4.8278605518886346E-2</v>
      </c>
      <c r="Q197">
        <f t="shared" si="18"/>
        <v>3.0420331434794835E-4</v>
      </c>
    </row>
    <row r="198" spans="4:17" x14ac:dyDescent="0.2">
      <c r="D198"/>
      <c r="E198">
        <v>135.64348602294899</v>
      </c>
      <c r="F198">
        <v>4999.77197265625</v>
      </c>
      <c r="G198" s="1">
        <v>-2.6674854738629401E-5</v>
      </c>
      <c r="H198" s="1">
        <v>1.57797992944521E-8</v>
      </c>
      <c r="I198" s="26">
        <v>281.35829000000001</v>
      </c>
      <c r="J198" s="20">
        <v>-6.8038600000000003E-5</v>
      </c>
      <c r="K198" s="41">
        <v>4.2089999999999999E-5</v>
      </c>
      <c r="L198" s="10">
        <f t="shared" ref="L198:L261" si="19">K198/F198</f>
        <v>8.4183839243449872E-9</v>
      </c>
      <c r="M198" s="10">
        <f t="shared" ref="M198:M261" si="20">L198*B$6</f>
        <v>6.4917766319448915E-4</v>
      </c>
      <c r="N198" s="10">
        <f t="shared" ref="N198:N261" si="21">M198+B$7</f>
        <v>1.0540276631944893E-3</v>
      </c>
      <c r="O198" s="31">
        <f t="shared" ref="O198:O261" si="22">N198*E198</f>
        <v>0.14297198660032329</v>
      </c>
      <c r="P198" s="32">
        <f t="shared" ref="P198:P261" si="23">(N198-$B$8)*E198</f>
        <v>4.8021546384258998E-2</v>
      </c>
      <c r="Q198">
        <f t="shared" ref="Q198:Q261" si="24">(P199-P198)/(E199-E198)</f>
        <v>3.0457314689015026E-4</v>
      </c>
    </row>
    <row r="199" spans="4:17" x14ac:dyDescent="0.2">
      <c r="D199"/>
      <c r="E199">
        <v>134.802658081055</v>
      </c>
      <c r="F199">
        <v>4999.77197265625</v>
      </c>
      <c r="G199" s="1">
        <v>-2.6652859495828501E-5</v>
      </c>
      <c r="H199" s="1">
        <v>1.4352768770403801E-8</v>
      </c>
      <c r="I199" s="26">
        <v>280.53138999999999</v>
      </c>
      <c r="J199" s="20">
        <v>-6.8028700000000001E-5</v>
      </c>
      <c r="K199" s="41">
        <v>4.2110000000000002E-5</v>
      </c>
      <c r="L199" s="10">
        <f t="shared" si="19"/>
        <v>8.4223841067751825E-9</v>
      </c>
      <c r="M199" s="10">
        <f t="shared" si="20"/>
        <v>6.4948613440532043E-4</v>
      </c>
      <c r="N199" s="10">
        <f t="shared" si="21"/>
        <v>1.0543361344053205E-3</v>
      </c>
      <c r="O199" s="31">
        <f t="shared" si="22"/>
        <v>0.14212731342874169</v>
      </c>
      <c r="P199" s="32">
        <f t="shared" si="23"/>
        <v>4.7765452772003177E-2</v>
      </c>
      <c r="Q199">
        <f t="shared" si="24"/>
        <v>3.053002320035887E-4</v>
      </c>
    </row>
    <row r="200" spans="4:17" x14ac:dyDescent="0.2">
      <c r="D200"/>
      <c r="E200">
        <v>133.95995330810501</v>
      </c>
      <c r="F200">
        <v>4999.77197265625</v>
      </c>
      <c r="G200" s="1">
        <v>-2.6636744918162101E-5</v>
      </c>
      <c r="H200" s="1">
        <v>1.45879705106151E-8</v>
      </c>
      <c r="I200" s="26">
        <v>279.75718999999998</v>
      </c>
      <c r="J200" s="20">
        <v>-6.80405E-5</v>
      </c>
      <c r="K200" s="41">
        <v>4.2129999999999998E-5</v>
      </c>
      <c r="L200" s="10">
        <f t="shared" si="19"/>
        <v>8.4263842892053763E-9</v>
      </c>
      <c r="M200" s="10">
        <f t="shared" si="20"/>
        <v>6.4979460561615172E-4</v>
      </c>
      <c r="N200" s="10">
        <f t="shared" si="21"/>
        <v>1.0546446056161518E-3</v>
      </c>
      <c r="O200" s="31">
        <f t="shared" si="22"/>
        <v>0.14128014212498452</v>
      </c>
      <c r="P200" s="32">
        <f t="shared" si="23"/>
        <v>4.7508174809311014E-2</v>
      </c>
      <c r="Q200">
        <f t="shared" si="24"/>
        <v>3.5464460561615156E-4</v>
      </c>
    </row>
    <row r="201" spans="4:17" x14ac:dyDescent="0.2">
      <c r="D201"/>
      <c r="E201">
        <v>133.12281799316401</v>
      </c>
      <c r="F201">
        <v>4999.77197265625</v>
      </c>
      <c r="G201" s="1">
        <v>-2.66370164728434E-5</v>
      </c>
      <c r="H201" s="1">
        <v>1.4765254266789499E-8</v>
      </c>
      <c r="I201" s="26">
        <v>278.95064000000002</v>
      </c>
      <c r="J201" s="20">
        <v>-6.8039000000000004E-5</v>
      </c>
      <c r="K201" s="41">
        <v>4.2129999999999998E-5</v>
      </c>
      <c r="L201" s="10">
        <f t="shared" si="19"/>
        <v>8.4263842892053763E-9</v>
      </c>
      <c r="M201" s="10">
        <f t="shared" si="20"/>
        <v>6.4979460561615172E-4</v>
      </c>
      <c r="N201" s="10">
        <f t="shared" si="21"/>
        <v>1.0546446056161518E-3</v>
      </c>
      <c r="O201" s="31">
        <f t="shared" si="22"/>
        <v>0.1403972618809112</v>
      </c>
      <c r="P201" s="32">
        <f t="shared" si="23"/>
        <v>4.7211289285696408E-2</v>
      </c>
      <c r="Q201">
        <f t="shared" si="24"/>
        <v>2.8230312473889713E-4</v>
      </c>
    </row>
    <row r="202" spans="4:17" x14ac:dyDescent="0.2">
      <c r="D202"/>
      <c r="E202">
        <v>132.27675628662101</v>
      </c>
      <c r="F202">
        <v>4999.77197265625</v>
      </c>
      <c r="G202" s="1">
        <v>-2.66125408718375E-5</v>
      </c>
      <c r="H202" s="1">
        <v>1.7458240278138399E-8</v>
      </c>
      <c r="I202" s="26">
        <v>278.08819999999997</v>
      </c>
      <c r="J202" s="20">
        <v>-6.8049899999999994E-5</v>
      </c>
      <c r="K202" s="41">
        <v>4.2160000000000003E-5</v>
      </c>
      <c r="L202" s="10">
        <f t="shared" si="19"/>
        <v>8.4323845628506694E-9</v>
      </c>
      <c r="M202" s="10">
        <f t="shared" si="20"/>
        <v>6.5025731243239875E-4</v>
      </c>
      <c r="N202" s="10">
        <f t="shared" si="21"/>
        <v>1.0551073124323988E-3</v>
      </c>
      <c r="O202" s="31">
        <f t="shared" si="22"/>
        <v>0.13956617282285211</v>
      </c>
      <c r="P202" s="32">
        <f t="shared" si="23"/>
        <v>4.6972443422217396E-2</v>
      </c>
      <c r="Q202">
        <f t="shared" si="24"/>
        <v>3.3108974100144538E-4</v>
      </c>
    </row>
    <row r="203" spans="4:17" x14ac:dyDescent="0.2">
      <c r="D203"/>
      <c r="E203">
        <v>131.43272399902301</v>
      </c>
      <c r="F203">
        <v>4999.77197265625</v>
      </c>
      <c r="G203" s="1">
        <v>-2.66034948175584E-5</v>
      </c>
      <c r="H203" s="1">
        <v>1.57759528952029E-8</v>
      </c>
      <c r="I203" s="26">
        <v>277.23298999999997</v>
      </c>
      <c r="J203" s="20">
        <v>-6.80591E-5</v>
      </c>
      <c r="K203" s="41">
        <v>4.2169999999999998E-5</v>
      </c>
      <c r="L203" s="10">
        <f t="shared" si="19"/>
        <v>8.4343846540657654E-9</v>
      </c>
      <c r="M203" s="10">
        <f t="shared" si="20"/>
        <v>6.5041154803781428E-4</v>
      </c>
      <c r="N203" s="10">
        <f t="shared" si="21"/>
        <v>1.0552615480378144E-3</v>
      </c>
      <c r="O203" s="31">
        <f t="shared" si="22"/>
        <v>0.13869589979003583</v>
      </c>
      <c r="P203" s="32">
        <f t="shared" si="23"/>
        <v>4.6692992990719717E-2</v>
      </c>
      <c r="Q203">
        <f t="shared" si="24"/>
        <v>2.5722479759800735E-4</v>
      </c>
    </row>
    <row r="204" spans="4:17" x14ac:dyDescent="0.2">
      <c r="D204"/>
      <c r="E204">
        <v>130.61079406738301</v>
      </c>
      <c r="F204">
        <v>4999.77197265625</v>
      </c>
      <c r="G204" s="1">
        <v>-2.6574764221009398E-5</v>
      </c>
      <c r="H204" s="1">
        <v>1.5062069721538999E-8</v>
      </c>
      <c r="I204" s="26">
        <v>276.42101000000002</v>
      </c>
      <c r="J204" s="20">
        <v>-6.8071799999999994E-5</v>
      </c>
      <c r="K204" s="41">
        <v>4.2209999999999997E-5</v>
      </c>
      <c r="L204" s="10">
        <f t="shared" si="19"/>
        <v>8.4423850189261562E-9</v>
      </c>
      <c r="M204" s="10">
        <f t="shared" si="20"/>
        <v>6.5102849045947696E-4</v>
      </c>
      <c r="N204" s="10">
        <f t="shared" si="21"/>
        <v>1.055878490459477E-3</v>
      </c>
      <c r="O204" s="31">
        <f t="shared" si="22"/>
        <v>0.13790912807758199</v>
      </c>
      <c r="P204" s="32">
        <f t="shared" si="23"/>
        <v>4.6481572230413874E-2</v>
      </c>
      <c r="Q204">
        <f t="shared" si="24"/>
        <v>3.5587849045947177E-4</v>
      </c>
    </row>
    <row r="205" spans="4:17" x14ac:dyDescent="0.2">
      <c r="D205"/>
      <c r="E205">
        <v>129.81008911132801</v>
      </c>
      <c r="F205">
        <v>4999.77197265625</v>
      </c>
      <c r="G205" s="1">
        <v>-2.65688791281081E-5</v>
      </c>
      <c r="H205" s="1">
        <v>1.6978341990825999E-8</v>
      </c>
      <c r="I205" s="26">
        <v>275.61219999999997</v>
      </c>
      <c r="J205" s="20">
        <v>-6.8074499999999993E-5</v>
      </c>
      <c r="K205" s="41">
        <v>4.2209999999999997E-5</v>
      </c>
      <c r="L205" s="10">
        <f t="shared" si="19"/>
        <v>8.4423850189261562E-9</v>
      </c>
      <c r="M205" s="10">
        <f t="shared" si="20"/>
        <v>6.5102849045947696E-4</v>
      </c>
      <c r="N205" s="10">
        <f t="shared" si="21"/>
        <v>1.055878490459477E-3</v>
      </c>
      <c r="O205" s="31">
        <f t="shared" si="22"/>
        <v>0.13706368093727922</v>
      </c>
      <c r="P205" s="32">
        <f t="shared" si="23"/>
        <v>4.6196618559349603E-2</v>
      </c>
      <c r="Q205">
        <f t="shared" si="24"/>
        <v>3.0790338060285939E-4</v>
      </c>
    </row>
    <row r="206" spans="4:17" x14ac:dyDescent="0.2">
      <c r="D206"/>
      <c r="E206">
        <v>128.980766296387</v>
      </c>
      <c r="F206">
        <v>4999.77197265625</v>
      </c>
      <c r="G206" s="1">
        <v>-2.6548665988632099E-5</v>
      </c>
      <c r="H206" s="1">
        <v>1.4993780835432501E-8</v>
      </c>
      <c r="I206" s="26">
        <v>274.80045000000001</v>
      </c>
      <c r="J206" s="20">
        <v>-6.8083099999999999E-5</v>
      </c>
      <c r="K206" s="41">
        <v>4.2230000000000001E-5</v>
      </c>
      <c r="L206" s="10">
        <f t="shared" si="19"/>
        <v>8.4463852013563516E-9</v>
      </c>
      <c r="M206" s="10">
        <f t="shared" si="20"/>
        <v>6.5133696167030835E-4</v>
      </c>
      <c r="N206" s="10">
        <f t="shared" si="21"/>
        <v>1.0561869616703082E-3</v>
      </c>
      <c r="O206" s="31">
        <f t="shared" si="22"/>
        <v>0.13622780366848908</v>
      </c>
      <c r="P206" s="32">
        <f t="shared" si="23"/>
        <v>4.5941267261018187E-2</v>
      </c>
      <c r="Q206">
        <f t="shared" si="24"/>
        <v>3.1022018826723399E-4</v>
      </c>
    </row>
    <row r="207" spans="4:17" x14ac:dyDescent="0.2">
      <c r="D207"/>
      <c r="E207">
        <v>128.120979309082</v>
      </c>
      <c r="F207">
        <v>4999.77197265625</v>
      </c>
      <c r="G207" s="1">
        <v>-2.6528341244516901E-5</v>
      </c>
      <c r="H207" s="1">
        <v>1.5674454961257201E-8</v>
      </c>
      <c r="I207" s="26">
        <v>273.97856000000002</v>
      </c>
      <c r="J207" s="20">
        <v>-6.8088200000000003E-5</v>
      </c>
      <c r="K207" s="41">
        <v>4.2249999999999997E-5</v>
      </c>
      <c r="L207" s="10">
        <f t="shared" si="19"/>
        <v>8.4503853837865453E-9</v>
      </c>
      <c r="M207" s="10">
        <f t="shared" si="20"/>
        <v>6.5164543288113953E-4</v>
      </c>
      <c r="N207" s="10">
        <f t="shared" si="21"/>
        <v>1.0564954328811395E-3</v>
      </c>
      <c r="O207" s="31">
        <f t="shared" si="22"/>
        <v>0.13535922949630411</v>
      </c>
      <c r="P207" s="32">
        <f t="shared" si="23"/>
        <v>4.5674543979946712E-2</v>
      </c>
      <c r="Q207">
        <f t="shared" si="24"/>
        <v>2.8616873912856743E-4</v>
      </c>
    </row>
    <row r="208" spans="4:17" x14ac:dyDescent="0.2">
      <c r="D208"/>
      <c r="E208">
        <v>127.283531188965</v>
      </c>
      <c r="F208">
        <v>4999.77197265625</v>
      </c>
      <c r="G208" s="1">
        <v>-2.64972348565331E-5</v>
      </c>
      <c r="H208" s="1">
        <v>1.48962865508493E-8</v>
      </c>
      <c r="I208" s="26">
        <v>273.12459000000001</v>
      </c>
      <c r="J208" s="20">
        <v>-6.8089999999999994E-5</v>
      </c>
      <c r="K208" s="41">
        <v>4.2280000000000002E-5</v>
      </c>
      <c r="L208" s="10">
        <f t="shared" si="19"/>
        <v>8.4563856574318384E-9</v>
      </c>
      <c r="M208" s="10">
        <f t="shared" si="20"/>
        <v>6.5210813969738656E-4</v>
      </c>
      <c r="N208" s="10">
        <f t="shared" si="21"/>
        <v>1.0569581396973867E-3</v>
      </c>
      <c r="O208" s="31">
        <f t="shared" si="22"/>
        <v>0.13453336433960275</v>
      </c>
      <c r="P208" s="32">
        <f t="shared" si="23"/>
        <v>4.543489250732724E-2</v>
      </c>
      <c r="Q208">
        <f t="shared" si="24"/>
        <v>3.3352877047566421E-4</v>
      </c>
    </row>
    <row r="209" spans="4:17" x14ac:dyDescent="0.2">
      <c r="D209"/>
      <c r="E209">
        <v>126.45110321044901</v>
      </c>
      <c r="F209">
        <v>4999.77197265625</v>
      </c>
      <c r="G209" s="1">
        <v>-2.6480946729388099E-5</v>
      </c>
      <c r="H209" s="1">
        <v>1.4767050928873899E-8</v>
      </c>
      <c r="I209" s="26">
        <v>272.28818000000001</v>
      </c>
      <c r="J209" s="20">
        <v>-6.8102900000000001E-5</v>
      </c>
      <c r="K209" s="41">
        <v>4.2290000000000003E-5</v>
      </c>
      <c r="L209" s="10">
        <f t="shared" si="19"/>
        <v>8.4583857486469361E-9</v>
      </c>
      <c r="M209" s="10">
        <f t="shared" si="20"/>
        <v>6.5226237530280231E-4</v>
      </c>
      <c r="N209" s="10">
        <f t="shared" si="21"/>
        <v>1.0571123753028023E-3</v>
      </c>
      <c r="O209" s="31">
        <f t="shared" si="22"/>
        <v>0.13367302607445755</v>
      </c>
      <c r="P209" s="32">
        <f t="shared" si="23"/>
        <v>4.5157253827143258E-2</v>
      </c>
      <c r="Q209">
        <f t="shared" si="24"/>
        <v>2.6511825394779124E-4</v>
      </c>
    </row>
    <row r="210" spans="4:17" x14ac:dyDescent="0.2">
      <c r="D210"/>
      <c r="E210">
        <v>125.608730316162</v>
      </c>
      <c r="F210">
        <v>4999.77197265625</v>
      </c>
      <c r="G210" s="1">
        <v>-2.6456107132791999E-5</v>
      </c>
      <c r="H210" s="1">
        <v>1.5541615333968201E-8</v>
      </c>
      <c r="I210" s="26">
        <v>271.4554</v>
      </c>
      <c r="J210" s="20">
        <v>-6.8121599999999995E-5</v>
      </c>
      <c r="K210" s="41">
        <v>4.2330000000000003E-5</v>
      </c>
      <c r="L210" s="10">
        <f t="shared" si="19"/>
        <v>8.4663861135073252E-9</v>
      </c>
      <c r="M210" s="10">
        <f t="shared" si="20"/>
        <v>6.5287931772446488E-4</v>
      </c>
      <c r="N210" s="10">
        <f t="shared" si="21"/>
        <v>1.0577293177244649E-3</v>
      </c>
      <c r="O210" s="31">
        <f t="shared" si="22"/>
        <v>0.13286003661755033</v>
      </c>
      <c r="P210" s="32">
        <f t="shared" si="23"/>
        <v>4.4933925396236939E-2</v>
      </c>
      <c r="Q210">
        <f t="shared" si="24"/>
        <v>2.9022173003345292E-4</v>
      </c>
    </row>
    <row r="211" spans="4:17" x14ac:dyDescent="0.2">
      <c r="D211"/>
      <c r="E211">
        <v>124.753650665283</v>
      </c>
      <c r="F211">
        <v>4999.77197265625</v>
      </c>
      <c r="G211" s="1">
        <v>-2.6423519092612601E-5</v>
      </c>
      <c r="H211" s="1">
        <v>1.6148635399072099E-8</v>
      </c>
      <c r="I211" s="26">
        <v>270.57920999999999</v>
      </c>
      <c r="J211" s="20">
        <v>-6.8126800000000006E-5</v>
      </c>
      <c r="K211" s="41">
        <v>4.2360000000000001E-5</v>
      </c>
      <c r="L211" s="10">
        <f t="shared" si="19"/>
        <v>8.4723863871526166E-9</v>
      </c>
      <c r="M211" s="10">
        <f t="shared" si="20"/>
        <v>6.533420245407117E-4</v>
      </c>
      <c r="N211" s="10">
        <f t="shared" si="21"/>
        <v>1.0581920245407118E-3</v>
      </c>
      <c r="O211" s="31">
        <f t="shared" si="22"/>
        <v>0.13201331816634054</v>
      </c>
      <c r="P211" s="32">
        <f t="shared" si="23"/>
        <v>4.4685762700642437E-2</v>
      </c>
      <c r="Q211">
        <f t="shared" si="24"/>
        <v>2.8682732200077909E-4</v>
      </c>
    </row>
    <row r="212" spans="4:17" x14ac:dyDescent="0.2">
      <c r="D212"/>
      <c r="E212">
        <v>123.949996948242</v>
      </c>
      <c r="F212">
        <v>4999.77197265625</v>
      </c>
      <c r="G212" s="1">
        <v>-2.64015667370574E-5</v>
      </c>
      <c r="H212" s="1">
        <v>1.5073261037153601E-8</v>
      </c>
      <c r="I212" s="26">
        <v>269.73126000000002</v>
      </c>
      <c r="J212" s="20">
        <v>-6.8140199999999995E-5</v>
      </c>
      <c r="K212" s="41">
        <v>4.2389999999999999E-5</v>
      </c>
      <c r="L212" s="10">
        <f t="shared" si="19"/>
        <v>8.4783866607979097E-9</v>
      </c>
      <c r="M212" s="10">
        <f t="shared" si="20"/>
        <v>6.5380473135695874E-4</v>
      </c>
      <c r="N212" s="10">
        <f t="shared" si="21"/>
        <v>1.0586547313569587E-3</v>
      </c>
      <c r="O212" s="31">
        <f t="shared" si="22"/>
        <v>0.13122025072093699</v>
      </c>
      <c r="P212" s="32">
        <f t="shared" si="23"/>
        <v>4.4455252857167595E-2</v>
      </c>
      <c r="Q212">
        <f t="shared" si="24"/>
        <v>2.9065660105721819E-4</v>
      </c>
    </row>
    <row r="213" spans="4:17" x14ac:dyDescent="0.2">
      <c r="D213"/>
      <c r="E213">
        <v>123.112255096436</v>
      </c>
      <c r="F213">
        <v>4999.77197265625</v>
      </c>
      <c r="G213" s="1">
        <v>-2.6370872882414701E-5</v>
      </c>
      <c r="H213" s="1">
        <v>1.58091755656439E-8</v>
      </c>
      <c r="I213" s="26">
        <v>268.90625</v>
      </c>
      <c r="J213" s="20">
        <v>-6.8147900000000005E-5</v>
      </c>
      <c r="K213" s="41">
        <v>4.2419999999999997E-5</v>
      </c>
      <c r="L213" s="10">
        <f t="shared" si="19"/>
        <v>8.4843869344432012E-9</v>
      </c>
      <c r="M213" s="10">
        <f t="shared" si="20"/>
        <v>6.5426743817320566E-4</v>
      </c>
      <c r="N213" s="10">
        <f t="shared" si="21"/>
        <v>1.0591174381732057E-3</v>
      </c>
      <c r="O213" s="31">
        <f t="shared" si="22"/>
        <v>0.13039033622546348</v>
      </c>
      <c r="P213" s="32">
        <f t="shared" si="23"/>
        <v>4.4211757657958282E-2</v>
      </c>
      <c r="Q213">
        <f t="shared" si="24"/>
        <v>2.6626189077362603E-4</v>
      </c>
    </row>
    <row r="214" spans="4:17" x14ac:dyDescent="0.2">
      <c r="D214"/>
      <c r="E214">
        <v>122.299682617188</v>
      </c>
      <c r="F214">
        <v>4999.77197265625</v>
      </c>
      <c r="G214" s="1">
        <v>-2.6338031257762699E-5</v>
      </c>
      <c r="H214" s="1">
        <v>1.5008733659348498E-8</v>
      </c>
      <c r="I214" s="26">
        <v>268.10252000000003</v>
      </c>
      <c r="J214" s="20">
        <v>-6.8149000000000001E-5</v>
      </c>
      <c r="K214" s="41">
        <v>4.2459999999999997E-5</v>
      </c>
      <c r="L214" s="10">
        <f t="shared" si="19"/>
        <v>8.4923872993035903E-9</v>
      </c>
      <c r="M214" s="10">
        <f t="shared" si="20"/>
        <v>6.5488438059486823E-4</v>
      </c>
      <c r="N214" s="10">
        <f t="shared" si="21"/>
        <v>1.0597343805948682E-3</v>
      </c>
      <c r="O214" s="31">
        <f t="shared" si="22"/>
        <v>0.12960517840527469</v>
      </c>
      <c r="P214" s="32">
        <f t="shared" si="23"/>
        <v>4.3995400573243096E-2</v>
      </c>
      <c r="Q214">
        <f t="shared" si="24"/>
        <v>3.3737596743005057E-4</v>
      </c>
    </row>
    <row r="215" spans="4:17" x14ac:dyDescent="0.2">
      <c r="D215"/>
      <c r="E215">
        <v>121.461799621582</v>
      </c>
      <c r="F215">
        <v>4999.77197265625</v>
      </c>
      <c r="G215" s="1">
        <v>-2.6319610263559701E-5</v>
      </c>
      <c r="H215" s="1">
        <v>1.6259872180422101E-8</v>
      </c>
      <c r="I215" s="26">
        <v>267.30691999999999</v>
      </c>
      <c r="J215" s="20">
        <v>-6.8163499999999999E-5</v>
      </c>
      <c r="K215" s="41">
        <v>4.2469999999999998E-5</v>
      </c>
      <c r="L215" s="10">
        <f t="shared" si="19"/>
        <v>8.494387390518688E-9</v>
      </c>
      <c r="M215" s="10">
        <f t="shared" si="20"/>
        <v>6.5503861620028398E-4</v>
      </c>
      <c r="N215" s="10">
        <f t="shared" si="21"/>
        <v>1.0598886162002841E-3</v>
      </c>
      <c r="O215" s="31">
        <f t="shared" si="22"/>
        <v>0.12873597872211473</v>
      </c>
      <c r="P215" s="32">
        <f t="shared" si="23"/>
        <v>4.3712718987007335E-2</v>
      </c>
      <c r="Q215">
        <f t="shared" si="24"/>
        <v>2.7136937018299112E-4</v>
      </c>
    </row>
    <row r="216" spans="4:17" x14ac:dyDescent="0.2">
      <c r="D216"/>
      <c r="E216">
        <v>120.621120452881</v>
      </c>
      <c r="F216">
        <v>4999.77197265625</v>
      </c>
      <c r="G216" s="1">
        <v>-2.6281374472208801E-5</v>
      </c>
      <c r="H216" s="1">
        <v>1.6346881850815501E-8</v>
      </c>
      <c r="I216" s="26">
        <v>266.45486</v>
      </c>
      <c r="J216" s="20">
        <v>-6.8185399999999999E-5</v>
      </c>
      <c r="K216" s="41">
        <v>4.2509999999999998E-5</v>
      </c>
      <c r="L216" s="10">
        <f t="shared" si="19"/>
        <v>8.5023877553790771E-9</v>
      </c>
      <c r="M216" s="10">
        <f t="shared" si="20"/>
        <v>6.5565555862194655E-4</v>
      </c>
      <c r="N216" s="10">
        <f t="shared" si="21"/>
        <v>1.0605055586219467E-3</v>
      </c>
      <c r="O216" s="31">
        <f t="shared" si="22"/>
        <v>0.12791936872748769</v>
      </c>
      <c r="P216" s="32">
        <f t="shared" si="23"/>
        <v>4.3484584410470983E-2</v>
      </c>
      <c r="Q216">
        <f t="shared" si="24"/>
        <v>2.7334173527961017E-4</v>
      </c>
    </row>
    <row r="217" spans="4:17" x14ac:dyDescent="0.2">
      <c r="D217"/>
      <c r="E217">
        <v>119.77336883544901</v>
      </c>
      <c r="F217">
        <v>4999.77197265625</v>
      </c>
      <c r="G217" s="1">
        <v>-2.6250666748369299E-5</v>
      </c>
      <c r="H217" s="1">
        <v>1.6360316245149001E-8</v>
      </c>
      <c r="I217" s="26">
        <v>265.60082999999997</v>
      </c>
      <c r="J217" s="20">
        <v>-6.8181899999999999E-5</v>
      </c>
      <c r="K217" s="41">
        <v>4.2549999999999997E-5</v>
      </c>
      <c r="L217" s="10">
        <f t="shared" si="19"/>
        <v>8.5103881202394679E-9</v>
      </c>
      <c r="M217" s="10">
        <f t="shared" si="20"/>
        <v>6.5627250104360923E-4</v>
      </c>
      <c r="N217" s="10">
        <f t="shared" si="21"/>
        <v>1.0611225010436092E-3</v>
      </c>
      <c r="O217" s="31">
        <f t="shared" si="22"/>
        <v>0.12709421669709034</v>
      </c>
      <c r="P217" s="32">
        <f t="shared" si="23"/>
        <v>4.3252858512276025E-2</v>
      </c>
      <c r="Q217">
        <f t="shared" si="24"/>
        <v>2.5066306506219015E-4</v>
      </c>
    </row>
    <row r="218" spans="4:17" x14ac:dyDescent="0.2">
      <c r="D218"/>
      <c r="E218">
        <v>118.94296264648401</v>
      </c>
      <c r="F218">
        <v>4999.77197265625</v>
      </c>
      <c r="G218" s="1">
        <v>-2.6207190785764901E-5</v>
      </c>
      <c r="H218" s="1">
        <v>1.5184878281049801E-8</v>
      </c>
      <c r="I218" s="26">
        <v>264.74160999999998</v>
      </c>
      <c r="J218" s="20">
        <v>-6.8191199999999999E-5</v>
      </c>
      <c r="K218" s="41">
        <v>4.2599999999999999E-5</v>
      </c>
      <c r="L218" s="10">
        <f t="shared" si="19"/>
        <v>8.5203885763149547E-9</v>
      </c>
      <c r="M218" s="10">
        <f t="shared" si="20"/>
        <v>6.5704367907068744E-4</v>
      </c>
      <c r="N218" s="10">
        <f t="shared" si="21"/>
        <v>1.0618936790706874E-3</v>
      </c>
      <c r="O218" s="31">
        <f t="shared" si="22"/>
        <v>0.12630478020424224</v>
      </c>
      <c r="P218" s="32">
        <f t="shared" si="23"/>
        <v>4.3044706351703446E-2</v>
      </c>
      <c r="Q218">
        <f t="shared" si="24"/>
        <v>2.7427278297017653E-4</v>
      </c>
    </row>
    <row r="219" spans="4:17" x14ac:dyDescent="0.2">
      <c r="D219"/>
      <c r="E219">
        <v>118.111335754395</v>
      </c>
      <c r="F219">
        <v>4999.77197265625</v>
      </c>
      <c r="G219" s="1">
        <v>-2.6168282919758599E-5</v>
      </c>
      <c r="H219" s="1">
        <v>1.4643760280909001E-8</v>
      </c>
      <c r="I219" s="26">
        <v>263.88177000000002</v>
      </c>
      <c r="J219" s="20">
        <v>-6.8196100000000003E-5</v>
      </c>
      <c r="K219" s="41">
        <v>4.2639999999999998E-5</v>
      </c>
      <c r="L219" s="10">
        <f t="shared" si="19"/>
        <v>8.5283889411753438E-9</v>
      </c>
      <c r="M219" s="10">
        <f t="shared" si="20"/>
        <v>6.5766062149235E-4</v>
      </c>
      <c r="N219" s="10">
        <f t="shared" si="21"/>
        <v>1.06251062149235E-3</v>
      </c>
      <c r="O219" s="31">
        <f t="shared" si="22"/>
        <v>0.12549454875769386</v>
      </c>
      <c r="P219" s="32">
        <f t="shared" si="23"/>
        <v>4.2816613729617356E-2</v>
      </c>
      <c r="Q219">
        <f t="shared" si="24"/>
        <v>2.7778463495048167E-4</v>
      </c>
    </row>
    <row r="220" spans="4:17" x14ac:dyDescent="0.2">
      <c r="D220"/>
      <c r="E220">
        <v>117.257511138916</v>
      </c>
      <c r="F220">
        <v>4999.77197265625</v>
      </c>
      <c r="G220" s="1">
        <v>-2.6127017449745E-5</v>
      </c>
      <c r="H220" s="1">
        <v>1.80022545652374E-8</v>
      </c>
      <c r="I220" s="26">
        <v>263.07639</v>
      </c>
      <c r="J220" s="20">
        <v>-6.8202999999999997E-5</v>
      </c>
      <c r="K220" s="41">
        <v>4.2679999999999998E-5</v>
      </c>
      <c r="L220" s="10">
        <f t="shared" si="19"/>
        <v>8.5363893060357346E-9</v>
      </c>
      <c r="M220" s="10">
        <f t="shared" si="20"/>
        <v>6.5827756391401279E-4</v>
      </c>
      <c r="N220" s="10">
        <f t="shared" si="21"/>
        <v>1.0631275639140128E-3</v>
      </c>
      <c r="O220" s="31">
        <f t="shared" si="22"/>
        <v>0.12465969216773599</v>
      </c>
      <c r="P220" s="32">
        <f t="shared" si="23"/>
        <v>4.2579434370494787E-2</v>
      </c>
      <c r="Q220">
        <f t="shared" si="24"/>
        <v>2.7366635001418473E-4</v>
      </c>
    </row>
    <row r="221" spans="4:17" x14ac:dyDescent="0.2">
      <c r="D221"/>
      <c r="E221">
        <v>116.454418182373</v>
      </c>
      <c r="F221">
        <v>4999.77197265625</v>
      </c>
      <c r="G221" s="1">
        <v>-2.60878499067233E-5</v>
      </c>
      <c r="H221" s="1">
        <v>1.5518790254988301E-8</v>
      </c>
      <c r="I221" s="26">
        <v>262.30167999999998</v>
      </c>
      <c r="J221" s="20">
        <v>-6.8211600000000003E-5</v>
      </c>
      <c r="K221" s="41">
        <v>4.2719999999999998E-5</v>
      </c>
      <c r="L221" s="10">
        <f t="shared" si="19"/>
        <v>8.5443896708961237E-9</v>
      </c>
      <c r="M221" s="10">
        <f t="shared" si="20"/>
        <v>6.5889450633567536E-4</v>
      </c>
      <c r="N221" s="10">
        <f t="shared" si="21"/>
        <v>1.0637445063356754E-3</v>
      </c>
      <c r="O221" s="31">
        <f t="shared" si="22"/>
        <v>0.12387774758001667</v>
      </c>
      <c r="P221" s="32">
        <f t="shared" si="23"/>
        <v>4.2359654852355565E-2</v>
      </c>
      <c r="Q221">
        <f t="shared" si="24"/>
        <v>2.5313094736378861E-4</v>
      </c>
    </row>
    <row r="222" spans="4:17" x14ac:dyDescent="0.2">
      <c r="D222"/>
      <c r="E222">
        <v>115.648139953613</v>
      </c>
      <c r="F222">
        <v>4999.77197265625</v>
      </c>
      <c r="G222" s="1">
        <v>-2.6043671130815701E-5</v>
      </c>
      <c r="H222" s="1">
        <v>1.5684187790878501E-8</v>
      </c>
      <c r="I222" s="26">
        <v>261.48926999999998</v>
      </c>
      <c r="J222" s="20">
        <v>-6.82106E-5</v>
      </c>
      <c r="K222" s="41">
        <v>4.2769999999999999E-5</v>
      </c>
      <c r="L222" s="10">
        <f t="shared" si="19"/>
        <v>8.5543901269716105E-9</v>
      </c>
      <c r="M222" s="10">
        <f t="shared" si="20"/>
        <v>6.5966568436275357E-4</v>
      </c>
      <c r="N222" s="10">
        <f t="shared" si="21"/>
        <v>1.0645156843627536E-3</v>
      </c>
      <c r="O222" s="31">
        <f t="shared" si="22"/>
        <v>0.12310925884799985</v>
      </c>
      <c r="P222" s="32">
        <f t="shared" si="23"/>
        <v>4.2155560880470747E-2</v>
      </c>
      <c r="Q222">
        <f t="shared" si="24"/>
        <v>3.0316112674460784E-4</v>
      </c>
    </row>
    <row r="223" spans="4:17" x14ac:dyDescent="0.2">
      <c r="D223"/>
      <c r="E223">
        <v>114.78250503540001</v>
      </c>
      <c r="F223">
        <v>4999.77197265625</v>
      </c>
      <c r="G223" s="1">
        <v>-2.6008328400168701E-5</v>
      </c>
      <c r="H223" s="1">
        <v>1.47823235705544E-8</v>
      </c>
      <c r="I223" s="26">
        <v>260.62146000000001</v>
      </c>
      <c r="J223" s="20">
        <v>-6.8214999999999997E-5</v>
      </c>
      <c r="K223" s="41">
        <v>4.2799999999999997E-5</v>
      </c>
      <c r="L223" s="10">
        <f t="shared" si="19"/>
        <v>8.560390400616902E-9</v>
      </c>
      <c r="M223" s="10">
        <f t="shared" si="20"/>
        <v>6.6012839117900049E-4</v>
      </c>
      <c r="N223" s="10">
        <f t="shared" si="21"/>
        <v>1.0649783911790005E-3</v>
      </c>
      <c r="O223" s="31">
        <f t="shared" si="22"/>
        <v>0.12224088754809583</v>
      </c>
      <c r="P223" s="32">
        <f t="shared" si="23"/>
        <v>4.189313402331582E-2</v>
      </c>
      <c r="Q223">
        <f t="shared" si="24"/>
        <v>2.8106894341850558E-4</v>
      </c>
    </row>
    <row r="224" spans="4:17" x14ac:dyDescent="0.2">
      <c r="D224"/>
      <c r="E224">
        <v>113.944728851318</v>
      </c>
      <c r="F224">
        <v>4999.77197265625</v>
      </c>
      <c r="G224" s="1">
        <v>-2.59730859872604E-5</v>
      </c>
      <c r="H224" s="1">
        <v>1.5325521617646099E-8</v>
      </c>
      <c r="I224" s="26">
        <v>259.76323000000002</v>
      </c>
      <c r="J224" s="20">
        <v>-6.8221700000000004E-5</v>
      </c>
      <c r="K224" s="41">
        <v>4.2840000000000003E-5</v>
      </c>
      <c r="L224" s="10">
        <f t="shared" si="19"/>
        <v>8.5683907654772927E-9</v>
      </c>
      <c r="M224" s="10">
        <f t="shared" si="20"/>
        <v>6.6074533360066317E-4</v>
      </c>
      <c r="N224" s="10">
        <f t="shared" si="21"/>
        <v>1.0655953336006631E-3</v>
      </c>
      <c r="O224" s="31">
        <f t="shared" si="22"/>
        <v>0.12141897135235731</v>
      </c>
      <c r="P224" s="32">
        <f t="shared" si="23"/>
        <v>4.1657661156434704E-2</v>
      </c>
      <c r="Q224">
        <f t="shared" si="24"/>
        <v>2.6013547674536361E-4</v>
      </c>
    </row>
    <row r="225" spans="4:17" x14ac:dyDescent="0.2">
      <c r="D225"/>
      <c r="E225">
        <v>113.117553710938</v>
      </c>
      <c r="F225">
        <v>4999.77197265625</v>
      </c>
      <c r="G225" s="1">
        <v>-2.5921881572293801E-5</v>
      </c>
      <c r="H225" s="1">
        <v>1.5361981510028299E-8</v>
      </c>
      <c r="I225" s="26">
        <v>258.96731999999997</v>
      </c>
      <c r="J225" s="20">
        <v>-6.8225800000000007E-5</v>
      </c>
      <c r="K225" s="41">
        <v>4.2889999999999998E-5</v>
      </c>
      <c r="L225" s="10">
        <f t="shared" si="19"/>
        <v>8.5783912215527796E-9</v>
      </c>
      <c r="M225" s="10">
        <f t="shared" si="20"/>
        <v>6.6151651162774149E-4</v>
      </c>
      <c r="N225" s="10">
        <f t="shared" si="21"/>
        <v>1.0663665116277415E-3</v>
      </c>
      <c r="O225" s="31">
        <f t="shared" si="22"/>
        <v>0.12062477115459663</v>
      </c>
      <c r="P225" s="32">
        <f t="shared" si="23"/>
        <v>4.1442483556940038E-2</v>
      </c>
      <c r="Q225">
        <f t="shared" si="24"/>
        <v>2.6272609460882557E-4</v>
      </c>
    </row>
    <row r="226" spans="4:17" x14ac:dyDescent="0.2">
      <c r="D226"/>
      <c r="E226">
        <v>112.28207397460901</v>
      </c>
      <c r="F226">
        <v>4999.77197265625</v>
      </c>
      <c r="G226" s="1">
        <v>-2.5875663032430898E-5</v>
      </c>
      <c r="H226" s="1">
        <v>1.5750368883242799E-8</v>
      </c>
      <c r="I226" s="26">
        <v>258.11998</v>
      </c>
      <c r="J226" s="20">
        <v>-6.8224899999999998E-5</v>
      </c>
      <c r="K226" s="41">
        <v>4.2939999999999999E-5</v>
      </c>
      <c r="L226" s="10">
        <f t="shared" si="19"/>
        <v>8.5883916776282664E-9</v>
      </c>
      <c r="M226" s="10">
        <f t="shared" si="20"/>
        <v>6.622876896548197E-4</v>
      </c>
      <c r="N226" s="10">
        <f t="shared" si="21"/>
        <v>1.0671376896548197E-3</v>
      </c>
      <c r="O226" s="31">
        <f t="shared" si="22"/>
        <v>0.11982043301091581</v>
      </c>
      <c r="P226" s="32">
        <f t="shared" si="23"/>
        <v>4.1222981228689511E-2</v>
      </c>
      <c r="Q226">
        <f t="shared" si="24"/>
        <v>2.6555917756899646E-4</v>
      </c>
    </row>
    <row r="227" spans="4:17" x14ac:dyDescent="0.2">
      <c r="D227"/>
      <c r="E227">
        <v>111.43605804443401</v>
      </c>
      <c r="F227">
        <v>4999.77197265625</v>
      </c>
      <c r="G227" s="1">
        <v>-2.58288561146087E-5</v>
      </c>
      <c r="H227" s="1">
        <v>1.5533727650252901E-8</v>
      </c>
      <c r="I227" s="26">
        <v>257.25522999999998</v>
      </c>
      <c r="J227" s="20">
        <v>-6.8228599999999999E-5</v>
      </c>
      <c r="K227" s="41">
        <v>4.299E-5</v>
      </c>
      <c r="L227" s="10">
        <f t="shared" si="19"/>
        <v>8.5983921337037532E-9</v>
      </c>
      <c r="M227" s="10">
        <f t="shared" si="20"/>
        <v>6.6305886768189791E-4</v>
      </c>
      <c r="N227" s="10">
        <f t="shared" si="21"/>
        <v>1.0679088676818979E-3</v>
      </c>
      <c r="O227" s="31">
        <f t="shared" si="22"/>
        <v>0.11900355456516577</v>
      </c>
      <c r="P227" s="32">
        <f t="shared" si="23"/>
        <v>4.0998313934061968E-2</v>
      </c>
      <c r="Q227">
        <f t="shared" si="24"/>
        <v>2.5034185279733097E-4</v>
      </c>
    </row>
    <row r="228" spans="4:17" x14ac:dyDescent="0.2">
      <c r="D228"/>
      <c r="E228">
        <v>110.565753936768</v>
      </c>
      <c r="F228">
        <v>4999.77197265625</v>
      </c>
      <c r="G228" s="1">
        <v>-2.57704888809475E-5</v>
      </c>
      <c r="H228" s="1">
        <v>1.6605086247404199E-8</v>
      </c>
      <c r="I228" s="26">
        <v>256.44089000000002</v>
      </c>
      <c r="J228" s="20">
        <v>-6.8235699999999995E-5</v>
      </c>
      <c r="K228" s="41">
        <v>4.3050000000000003E-5</v>
      </c>
      <c r="L228" s="10">
        <f t="shared" si="19"/>
        <v>8.6103926809943394E-9</v>
      </c>
      <c r="M228" s="10">
        <f t="shared" si="20"/>
        <v>6.6398428131439198E-4</v>
      </c>
      <c r="N228" s="10">
        <f t="shared" si="21"/>
        <v>1.068834281314392E-3</v>
      </c>
      <c r="O228" s="31">
        <f t="shared" si="22"/>
        <v>0.11817646814698933</v>
      </c>
      <c r="P228" s="32">
        <f t="shared" si="23"/>
        <v>4.0780440391251734E-2</v>
      </c>
      <c r="Q228">
        <f t="shared" si="24"/>
        <v>2.6560570667489441E-4</v>
      </c>
    </row>
    <row r="229" spans="4:17" x14ac:dyDescent="0.2">
      <c r="D229"/>
      <c r="E229">
        <v>109.745887756348</v>
      </c>
      <c r="F229">
        <v>4999.77197265625</v>
      </c>
      <c r="G229" s="1">
        <v>-2.5722119008458099E-5</v>
      </c>
      <c r="H229" s="1">
        <v>1.5702700343079501E-8</v>
      </c>
      <c r="I229" s="26">
        <v>255.62547000000001</v>
      </c>
      <c r="J229" s="20">
        <v>-6.8244200000000006E-5</v>
      </c>
      <c r="K229" s="41">
        <v>4.3099999999999997E-5</v>
      </c>
      <c r="L229" s="10">
        <f t="shared" si="19"/>
        <v>8.6203931370698245E-9</v>
      </c>
      <c r="M229" s="10">
        <f t="shared" si="20"/>
        <v>6.6475545934147019E-4</v>
      </c>
      <c r="N229" s="10">
        <f t="shared" si="21"/>
        <v>1.0696054593414702E-3</v>
      </c>
      <c r="O229" s="31">
        <f t="shared" si="22"/>
        <v>0.11738480068446602</v>
      </c>
      <c r="P229" s="32">
        <f t="shared" si="23"/>
        <v>4.0562679255022431E-2</v>
      </c>
      <c r="Q229">
        <f t="shared" si="24"/>
        <v>2.6971012369867358E-4</v>
      </c>
    </row>
    <row r="230" spans="4:17" x14ac:dyDescent="0.2">
      <c r="D230"/>
      <c r="E230">
        <v>108.90515518188499</v>
      </c>
      <c r="F230">
        <v>4999.77197265625</v>
      </c>
      <c r="G230" s="1">
        <v>-2.5673940587669098E-5</v>
      </c>
      <c r="H230" s="1">
        <v>1.5204038341919001E-8</v>
      </c>
      <c r="I230" s="26">
        <v>254.79407</v>
      </c>
      <c r="J230" s="20">
        <v>-6.8257999999999996E-5</v>
      </c>
      <c r="K230" s="41">
        <v>4.3149999999999999E-5</v>
      </c>
      <c r="L230" s="10">
        <f t="shared" si="19"/>
        <v>8.6303935931453113E-9</v>
      </c>
      <c r="M230" s="10">
        <f t="shared" si="20"/>
        <v>6.655266373685484E-4</v>
      </c>
      <c r="N230" s="10">
        <f t="shared" si="21"/>
        <v>1.0703766373685484E-3</v>
      </c>
      <c r="O230" s="31">
        <f t="shared" si="22"/>
        <v>0.11656953379568601</v>
      </c>
      <c r="P230" s="32">
        <f t="shared" si="23"/>
        <v>4.033592516836651E-2</v>
      </c>
      <c r="Q230">
        <f t="shared" si="24"/>
        <v>2.4202926512254658E-4</v>
      </c>
    </row>
    <row r="231" spans="4:17" x14ac:dyDescent="0.2">
      <c r="D231"/>
      <c r="E231">
        <v>108.125545501709</v>
      </c>
      <c r="F231">
        <v>4999.77197265625</v>
      </c>
      <c r="G231" s="1">
        <v>-2.5612583497465899E-5</v>
      </c>
      <c r="H231" s="1">
        <v>1.5330029572944099E-8</v>
      </c>
      <c r="I231" s="26">
        <v>253.96415999999999</v>
      </c>
      <c r="J231" s="20">
        <v>-6.8256499999999999E-5</v>
      </c>
      <c r="K231" s="41">
        <v>4.3210000000000001E-5</v>
      </c>
      <c r="L231" s="10">
        <f t="shared" si="19"/>
        <v>8.6423941404358975E-9</v>
      </c>
      <c r="M231" s="10">
        <f t="shared" si="20"/>
        <v>6.6645205100104247E-4</v>
      </c>
      <c r="N231" s="10">
        <f t="shared" si="21"/>
        <v>1.0713020510010425E-3</v>
      </c>
      <c r="O231" s="31">
        <f t="shared" si="22"/>
        <v>0.1158351186615874</v>
      </c>
      <c r="P231" s="32">
        <f t="shared" si="23"/>
        <v>4.014723681039109E-2</v>
      </c>
      <c r="Q231">
        <f t="shared" si="24"/>
        <v>2.7249812593943572E-4</v>
      </c>
    </row>
    <row r="232" spans="4:17" x14ac:dyDescent="0.2">
      <c r="D232"/>
      <c r="E232">
        <v>107.28814697265599</v>
      </c>
      <c r="F232">
        <v>4999.77197265625</v>
      </c>
      <c r="G232" s="1">
        <v>-2.5566369381989601E-5</v>
      </c>
      <c r="H232" s="1">
        <v>1.6848054884648199E-8</v>
      </c>
      <c r="I232" s="26">
        <v>253.14296999999999</v>
      </c>
      <c r="J232" s="20">
        <v>-6.8256099999999999E-5</v>
      </c>
      <c r="K232" s="41">
        <v>4.3260000000000003E-5</v>
      </c>
      <c r="L232" s="10">
        <f t="shared" si="19"/>
        <v>8.6523945965113843E-9</v>
      </c>
      <c r="M232" s="10">
        <f t="shared" si="20"/>
        <v>6.6722322902812068E-4</v>
      </c>
      <c r="N232" s="10">
        <f t="shared" si="21"/>
        <v>1.0720732290281207E-3</v>
      </c>
      <c r="O232" s="31">
        <f t="shared" si="22"/>
        <v>0.1150207501614189</v>
      </c>
      <c r="P232" s="32">
        <f t="shared" si="23"/>
        <v>3.9919047280559707E-2</v>
      </c>
      <c r="Q232">
        <f t="shared" si="24"/>
        <v>2.580237711399701E-4</v>
      </c>
    </row>
    <row r="233" spans="4:17" x14ac:dyDescent="0.2">
      <c r="D233"/>
      <c r="E233">
        <v>106.42460250854499</v>
      </c>
      <c r="F233">
        <v>4999.77197265625</v>
      </c>
      <c r="G233" s="1">
        <v>-2.54967858737858E-5</v>
      </c>
      <c r="H233" s="1">
        <v>1.6219303502880101E-8</v>
      </c>
      <c r="I233" s="26">
        <v>252.29764</v>
      </c>
      <c r="J233" s="20">
        <v>-6.8269500000000001E-5</v>
      </c>
      <c r="K233" s="41">
        <v>4.3319999999999999E-5</v>
      </c>
      <c r="L233" s="10">
        <f t="shared" si="19"/>
        <v>8.6643951438019688E-9</v>
      </c>
      <c r="M233" s="10">
        <f t="shared" si="20"/>
        <v>6.6814864266061464E-4</v>
      </c>
      <c r="N233" s="10">
        <f t="shared" si="21"/>
        <v>1.0729986426606147E-3</v>
      </c>
      <c r="O233" s="31">
        <f t="shared" si="22"/>
        <v>0.11419345403736424</v>
      </c>
      <c r="P233" s="32">
        <f t="shared" si="23"/>
        <v>3.9696232281382741E-2</v>
      </c>
      <c r="Q233">
        <f t="shared" si="24"/>
        <v>2.3794458862496422E-4</v>
      </c>
    </row>
    <row r="234" spans="4:17" x14ac:dyDescent="0.2">
      <c r="D234"/>
      <c r="E234">
        <v>105.580570220947</v>
      </c>
      <c r="F234">
        <v>4999.77197265625</v>
      </c>
      <c r="G234" s="1">
        <v>-2.5430727831343401E-5</v>
      </c>
      <c r="H234" s="1">
        <v>1.5790362501519801E-8</v>
      </c>
      <c r="I234" s="26">
        <v>251.41895</v>
      </c>
      <c r="J234" s="20">
        <v>-6.8269900000000002E-5</v>
      </c>
      <c r="K234" s="41">
        <v>4.3390000000000003E-5</v>
      </c>
      <c r="L234" s="10">
        <f t="shared" si="19"/>
        <v>8.6783957823076511E-9</v>
      </c>
      <c r="M234" s="10">
        <f t="shared" si="20"/>
        <v>6.6922829189852424E-4</v>
      </c>
      <c r="N234" s="10">
        <f t="shared" si="21"/>
        <v>1.0740782918985242E-3</v>
      </c>
      <c r="O234" s="31">
        <f t="shared" si="22"/>
        <v>0.11340179852058695</v>
      </c>
      <c r="P234" s="32">
        <f t="shared" si="23"/>
        <v>3.9495399365924048E-2</v>
      </c>
      <c r="Q234">
        <f t="shared" si="24"/>
        <v>2.3729373990801191E-4</v>
      </c>
    </row>
    <row r="235" spans="4:17" x14ac:dyDescent="0.2">
      <c r="D235"/>
      <c r="E235">
        <v>104.753742218018</v>
      </c>
      <c r="F235">
        <v>4999.77197265625</v>
      </c>
      <c r="G235" s="1">
        <v>-2.5365217065673401E-5</v>
      </c>
      <c r="H235" s="1">
        <v>1.5624807102873098E-8</v>
      </c>
      <c r="I235" s="26">
        <v>250.58090999999999</v>
      </c>
      <c r="J235" s="20">
        <v>-6.8279200000000002E-5</v>
      </c>
      <c r="K235" s="41">
        <v>4.3460000000000001E-5</v>
      </c>
      <c r="L235" s="10">
        <f t="shared" si="19"/>
        <v>8.6923964208133316E-9</v>
      </c>
      <c r="M235" s="10">
        <f t="shared" si="20"/>
        <v>6.7030794113643374E-4</v>
      </c>
      <c r="N235" s="10">
        <f t="shared" si="21"/>
        <v>1.0751579411364337E-3</v>
      </c>
      <c r="O235" s="31">
        <f t="shared" si="22"/>
        <v>0.11262681780946096</v>
      </c>
      <c r="P235" s="32">
        <f t="shared" si="23"/>
        <v>3.9299198256848356E-2</v>
      </c>
      <c r="Q235">
        <f t="shared" si="24"/>
        <v>2.2212144583712851E-4</v>
      </c>
    </row>
    <row r="236" spans="4:17" x14ac:dyDescent="0.2">
      <c r="D236"/>
      <c r="E236">
        <v>103.915901184082</v>
      </c>
      <c r="F236">
        <v>4999.77197265625</v>
      </c>
      <c r="G236" s="1">
        <v>-2.52901812325615E-5</v>
      </c>
      <c r="H236" s="1">
        <v>1.5047860933267299E-8</v>
      </c>
      <c r="I236" s="26">
        <v>249.74081000000001</v>
      </c>
      <c r="J236" s="20">
        <v>-6.8293299999999999E-5</v>
      </c>
      <c r="K236" s="41">
        <v>4.354E-5</v>
      </c>
      <c r="L236" s="10">
        <f t="shared" si="19"/>
        <v>8.7083971505341115E-9</v>
      </c>
      <c r="M236" s="10">
        <f t="shared" si="20"/>
        <v>6.7154182597975898E-4</v>
      </c>
      <c r="N236" s="10">
        <f t="shared" si="21"/>
        <v>1.0763918259797589E-3</v>
      </c>
      <c r="O236" s="31">
        <f t="shared" si="22"/>
        <v>0.11185422662386621</v>
      </c>
      <c r="P236" s="32">
        <f t="shared" si="23"/>
        <v>3.9113095795008816E-2</v>
      </c>
      <c r="Q236">
        <f t="shared" si="24"/>
        <v>2.2422533181904285E-4</v>
      </c>
    </row>
    <row r="237" spans="4:17" x14ac:dyDescent="0.2">
      <c r="D237"/>
      <c r="E237">
        <v>103.080047607422</v>
      </c>
      <c r="F237">
        <v>4999.77197265625</v>
      </c>
      <c r="G237" s="1">
        <v>-2.52237792250127E-5</v>
      </c>
      <c r="H237" s="1">
        <v>1.61604906015306E-8</v>
      </c>
      <c r="I237" s="26">
        <v>248.90922</v>
      </c>
      <c r="J237" s="20">
        <v>-6.8302300000000005E-5</v>
      </c>
      <c r="K237" s="41">
        <v>4.3619999999999999E-5</v>
      </c>
      <c r="L237" s="10">
        <f t="shared" si="19"/>
        <v>8.7243978802548898E-9</v>
      </c>
      <c r="M237" s="10">
        <f t="shared" si="20"/>
        <v>6.7277571082308423E-4</v>
      </c>
      <c r="N237" s="10">
        <f t="shared" si="21"/>
        <v>1.0776257108230842E-3</v>
      </c>
      <c r="O237" s="31">
        <f t="shared" si="22"/>
        <v>0.1110817095746255</v>
      </c>
      <c r="P237" s="32">
        <f t="shared" si="23"/>
        <v>3.8925676249430094E-2</v>
      </c>
      <c r="Q237">
        <f t="shared" si="24"/>
        <v>2.3865945403601065E-4</v>
      </c>
    </row>
    <row r="238" spans="4:17" x14ac:dyDescent="0.2">
      <c r="D238"/>
      <c r="E238">
        <v>102.28537750244099</v>
      </c>
      <c r="F238">
        <v>4999.77197265625</v>
      </c>
      <c r="G238" s="1">
        <v>-2.51740818171727E-5</v>
      </c>
      <c r="H238" s="1">
        <v>1.63265474004521E-8</v>
      </c>
      <c r="I238" s="26">
        <v>248.07866000000001</v>
      </c>
      <c r="J238" s="20">
        <v>-6.8294599999999995E-5</v>
      </c>
      <c r="K238" s="41">
        <v>4.3689999999999997E-5</v>
      </c>
      <c r="L238" s="10">
        <f t="shared" si="19"/>
        <v>8.738398518760572E-9</v>
      </c>
      <c r="M238" s="10">
        <f t="shared" si="20"/>
        <v>6.7385536006099383E-4</v>
      </c>
      <c r="N238" s="10">
        <f t="shared" si="21"/>
        <v>1.0787053600609937E-3</v>
      </c>
      <c r="O238" s="31">
        <f t="shared" si="22"/>
        <v>0.11033578496774528</v>
      </c>
      <c r="P238" s="32">
        <f t="shared" si="23"/>
        <v>3.8736020716036587E-2</v>
      </c>
      <c r="Q238">
        <f t="shared" si="24"/>
        <v>2.9724977680398585E-4</v>
      </c>
    </row>
    <row r="239" spans="4:17" x14ac:dyDescent="0.2">
      <c r="D239"/>
      <c r="E239">
        <v>100.198402404785</v>
      </c>
      <c r="F239">
        <v>4999.77197265625</v>
      </c>
      <c r="G239" s="1">
        <v>-2.5055098852851801E-5</v>
      </c>
      <c r="H239" s="1">
        <v>2.5015513813398199E-8</v>
      </c>
      <c r="I239" s="26">
        <v>247.25514999999999</v>
      </c>
      <c r="J239" s="20">
        <v>-6.8306900000000002E-5</v>
      </c>
      <c r="K239" s="41">
        <v>4.3800000000000001E-5</v>
      </c>
      <c r="L239" s="10">
        <f t="shared" si="19"/>
        <v>8.7603995221266433E-9</v>
      </c>
      <c r="M239" s="10">
        <f t="shared" si="20"/>
        <v>6.75551951720566E-4</v>
      </c>
      <c r="N239" s="10">
        <f t="shared" si="21"/>
        <v>1.080401951720566E-3</v>
      </c>
      <c r="O239" s="31">
        <f t="shared" si="22"/>
        <v>0.10825454951741237</v>
      </c>
      <c r="P239" s="32">
        <f t="shared" si="23"/>
        <v>3.8115667834062866E-2</v>
      </c>
      <c r="Q239">
        <f t="shared" si="24"/>
        <v>2.3927848065450363E-4</v>
      </c>
    </row>
    <row r="240" spans="4:17" x14ac:dyDescent="0.2">
      <c r="D240"/>
      <c r="E240">
        <v>98.582275390625</v>
      </c>
      <c r="F240">
        <v>4999.77197265625</v>
      </c>
      <c r="G240" s="1">
        <v>-2.48813051065936E-5</v>
      </c>
      <c r="H240" s="1">
        <v>1.5780945409152102E-8</v>
      </c>
      <c r="I240" s="26">
        <v>246.43526</v>
      </c>
      <c r="J240" s="20">
        <v>-6.8312999999999995E-5</v>
      </c>
      <c r="K240" s="41">
        <v>4.3949999999999998E-5</v>
      </c>
      <c r="L240" s="10">
        <f t="shared" si="19"/>
        <v>8.7904008903531038E-9</v>
      </c>
      <c r="M240" s="10">
        <f t="shared" si="20"/>
        <v>6.7786548580180074E-4</v>
      </c>
      <c r="N240" s="10">
        <f t="shared" si="21"/>
        <v>1.0827154858018008E-3</v>
      </c>
      <c r="O240" s="31">
        <f t="shared" si="22"/>
        <v>0.10673655619100747</v>
      </c>
      <c r="P240" s="32">
        <f t="shared" si="23"/>
        <v>3.7728963417569962E-2</v>
      </c>
      <c r="Q240">
        <f t="shared" si="24"/>
        <v>1.1320220603807098E-4</v>
      </c>
    </row>
    <row r="241" spans="4:17" x14ac:dyDescent="0.2">
      <c r="D241"/>
      <c r="E241">
        <v>98.188938140869098</v>
      </c>
      <c r="F241">
        <v>4999.77197265625</v>
      </c>
      <c r="G241" s="1">
        <v>-2.4802233007725799E-5</v>
      </c>
      <c r="H241" s="1">
        <v>1.63680967431733E-8</v>
      </c>
      <c r="I241" s="26">
        <v>245.59904</v>
      </c>
      <c r="J241" s="20">
        <v>-6.8320100000000003E-5</v>
      </c>
      <c r="K241" s="41">
        <v>4.4020000000000002E-5</v>
      </c>
      <c r="L241" s="10">
        <f t="shared" si="19"/>
        <v>8.8044015288587876E-9</v>
      </c>
      <c r="M241" s="10">
        <f t="shared" si="20"/>
        <v>6.7894513503971045E-4</v>
      </c>
      <c r="N241" s="10">
        <f t="shared" si="21"/>
        <v>1.0837951350397106E-3</v>
      </c>
      <c r="O241" s="31">
        <f t="shared" si="22"/>
        <v>0.10641669347178902</v>
      </c>
      <c r="P241" s="32">
        <f t="shared" si="23"/>
        <v>3.7684436773180646E-2</v>
      </c>
      <c r="Q241">
        <f t="shared" si="24"/>
        <v>2.1730724876326883E-4</v>
      </c>
    </row>
    <row r="242" spans="4:17" x14ac:dyDescent="0.2">
      <c r="D242"/>
      <c r="E242">
        <v>97.377040863037095</v>
      </c>
      <c r="F242">
        <v>4999.77197265625</v>
      </c>
      <c r="G242" s="1">
        <v>-2.47191546536435E-5</v>
      </c>
      <c r="H242" s="1">
        <v>1.85617558462541E-8</v>
      </c>
      <c r="I242" s="26">
        <v>244.74582000000001</v>
      </c>
      <c r="J242" s="20">
        <v>-6.8322299999999995E-5</v>
      </c>
      <c r="K242" s="41">
        <v>4.4110000000000003E-5</v>
      </c>
      <c r="L242" s="10">
        <f t="shared" si="19"/>
        <v>8.8224023497946636E-9</v>
      </c>
      <c r="M242" s="10">
        <f t="shared" si="20"/>
        <v>6.8033325548845134E-4</v>
      </c>
      <c r="N242" s="10">
        <f t="shared" si="21"/>
        <v>1.0851832554884513E-3</v>
      </c>
      <c r="O242" s="31">
        <f t="shared" si="22"/>
        <v>0.10567193421358255</v>
      </c>
      <c r="P242" s="32">
        <f t="shared" si="23"/>
        <v>3.7508005609456586E-2</v>
      </c>
      <c r="Q242">
        <f t="shared" si="24"/>
        <v>2.5000033287975149E-4</v>
      </c>
    </row>
    <row r="243" spans="4:17" x14ac:dyDescent="0.2">
      <c r="D243"/>
      <c r="E243">
        <v>96.496269226074205</v>
      </c>
      <c r="F243">
        <v>4999.77197265625</v>
      </c>
      <c r="G243" s="1">
        <v>-2.4637720116240501E-5</v>
      </c>
      <c r="H243" s="1">
        <v>1.3566890568872399E-8</v>
      </c>
      <c r="I243" s="26">
        <v>243.91726</v>
      </c>
      <c r="J243" s="20">
        <v>-6.8337000000000007E-5</v>
      </c>
      <c r="K243" s="41">
        <v>4.4190000000000002E-5</v>
      </c>
      <c r="L243" s="10">
        <f t="shared" si="19"/>
        <v>8.8384030795154435E-9</v>
      </c>
      <c r="M243" s="10">
        <f t="shared" si="20"/>
        <v>6.8156714033177658E-4</v>
      </c>
      <c r="N243" s="10">
        <f t="shared" si="21"/>
        <v>1.0864171403317767E-3</v>
      </c>
      <c r="O243" s="31">
        <f t="shared" si="22"/>
        <v>0.10483520086527677</v>
      </c>
      <c r="P243" s="32">
        <f t="shared" si="23"/>
        <v>3.728781240702482E-2</v>
      </c>
      <c r="Q243">
        <f t="shared" si="24"/>
        <v>2.4634623529164564E-4</v>
      </c>
    </row>
    <row r="244" spans="4:17" x14ac:dyDescent="0.2">
      <c r="D244"/>
      <c r="E244">
        <v>95.653656005859403</v>
      </c>
      <c r="F244">
        <v>4999.77197265625</v>
      </c>
      <c r="G244" s="1">
        <v>-2.4557083178901899E-5</v>
      </c>
      <c r="H244" s="1">
        <v>1.4681828460098E-8</v>
      </c>
      <c r="I244" s="26">
        <v>243.09429</v>
      </c>
      <c r="J244" s="20">
        <v>-6.8332300000000003E-5</v>
      </c>
      <c r="K244" s="41">
        <v>4.4270000000000001E-5</v>
      </c>
      <c r="L244" s="10">
        <f t="shared" si="19"/>
        <v>8.8544038092362217E-9</v>
      </c>
      <c r="M244" s="10">
        <f t="shared" si="20"/>
        <v>6.8280102517510172E-4</v>
      </c>
      <c r="N244" s="10">
        <f t="shared" si="21"/>
        <v>1.0876510251751018E-3</v>
      </c>
      <c r="O244" s="31">
        <f t="shared" si="22"/>
        <v>0.10403779701651952</v>
      </c>
      <c r="P244" s="32">
        <f t="shared" si="23"/>
        <v>3.7080237812417934E-2</v>
      </c>
      <c r="Q244">
        <f t="shared" si="24"/>
        <v>1.9870049657835827E-4</v>
      </c>
    </row>
    <row r="245" spans="4:17" x14ac:dyDescent="0.2">
      <c r="D245"/>
      <c r="E245">
        <v>94.879180908203097</v>
      </c>
      <c r="F245">
        <v>4999.77197265625</v>
      </c>
      <c r="G245" s="1">
        <v>-2.4458852881798899E-5</v>
      </c>
      <c r="H245" s="1">
        <v>1.49539088238365E-8</v>
      </c>
      <c r="I245" s="26">
        <v>242.26060000000001</v>
      </c>
      <c r="J245" s="20">
        <v>-6.8343599999999994E-5</v>
      </c>
      <c r="K245" s="41">
        <v>4.4369999999999997E-5</v>
      </c>
      <c r="L245" s="10">
        <f t="shared" si="19"/>
        <v>8.8744047213871953E-9</v>
      </c>
      <c r="M245" s="10">
        <f t="shared" si="20"/>
        <v>6.8434338122925825E-4</v>
      </c>
      <c r="N245" s="10">
        <f t="shared" si="21"/>
        <v>1.0891933812292582E-3</v>
      </c>
      <c r="O245" s="31">
        <f t="shared" si="22"/>
        <v>0.10334177586166822</v>
      </c>
      <c r="P245" s="32">
        <f t="shared" si="23"/>
        <v>3.6926349225926053E-2</v>
      </c>
      <c r="Q245">
        <f t="shared" si="24"/>
        <v>2.4697088284716864E-4</v>
      </c>
    </row>
    <row r="246" spans="4:17" x14ac:dyDescent="0.2">
      <c r="D246"/>
      <c r="E246">
        <v>94.063114166259794</v>
      </c>
      <c r="F246">
        <v>4999.77197265625</v>
      </c>
      <c r="G246" s="1">
        <v>-2.4381259939002901E-5</v>
      </c>
      <c r="H246" s="1">
        <v>1.5816135575869101E-8</v>
      </c>
      <c r="I246" s="26">
        <v>241.42949999999999</v>
      </c>
      <c r="J246" s="20">
        <v>-6.8348200000000004E-5</v>
      </c>
      <c r="K246" s="41">
        <v>4.4450000000000003E-5</v>
      </c>
      <c r="L246" s="10">
        <f t="shared" si="19"/>
        <v>8.8904054511079752E-9</v>
      </c>
      <c r="M246" s="10">
        <f t="shared" si="20"/>
        <v>6.8557726607258349E-4</v>
      </c>
      <c r="N246" s="10">
        <f t="shared" si="21"/>
        <v>1.0904272660725834E-3</v>
      </c>
      <c r="O246" s="31">
        <f t="shared" si="22"/>
        <v>0.10256898441858796</v>
      </c>
      <c r="P246" s="32">
        <f t="shared" si="23"/>
        <v>3.6724804502206103E-2</v>
      </c>
      <c r="Q246">
        <f t="shared" si="24"/>
        <v>2.2406143361522544E-4</v>
      </c>
    </row>
    <row r="247" spans="4:17" x14ac:dyDescent="0.2">
      <c r="D247"/>
      <c r="E247">
        <v>93.1990776062012</v>
      </c>
      <c r="F247">
        <v>4999.77197265625</v>
      </c>
      <c r="G247" s="1">
        <v>-2.4276735888078199E-5</v>
      </c>
      <c r="H247" s="1">
        <v>1.56218271769397E-8</v>
      </c>
      <c r="I247" s="26">
        <v>240.63160999999999</v>
      </c>
      <c r="J247" s="20">
        <v>-6.8350700000000003E-5</v>
      </c>
      <c r="K247" s="41">
        <v>4.4549999999999999E-5</v>
      </c>
      <c r="L247" s="10">
        <f t="shared" si="19"/>
        <v>8.9104063632589489E-9</v>
      </c>
      <c r="M247" s="10">
        <f t="shared" si="20"/>
        <v>6.8711962212674002E-4</v>
      </c>
      <c r="N247" s="10">
        <f t="shared" si="21"/>
        <v>1.09196962212674E-3</v>
      </c>
      <c r="O247" s="31">
        <f t="shared" si="22"/>
        <v>0.10177056155620424</v>
      </c>
      <c r="P247" s="32">
        <f t="shared" si="23"/>
        <v>3.6531207231863407E-2</v>
      </c>
      <c r="Q247">
        <f t="shared" si="24"/>
        <v>2.0990360362256483E-4</v>
      </c>
    </row>
    <row r="248" spans="4:17" x14ac:dyDescent="0.2">
      <c r="D248"/>
      <c r="E248">
        <v>92.338615417480497</v>
      </c>
      <c r="F248">
        <v>4999.77197265625</v>
      </c>
      <c r="G248" s="1">
        <v>-2.41877614531468E-5</v>
      </c>
      <c r="H248" s="1">
        <v>1.5461807246471001E-8</v>
      </c>
      <c r="I248" s="26">
        <v>239.87004999999999</v>
      </c>
      <c r="J248" s="20">
        <v>-6.8351300000000004E-5</v>
      </c>
      <c r="K248" s="41">
        <v>4.4660000000000003E-5</v>
      </c>
      <c r="L248" s="10">
        <f t="shared" si="19"/>
        <v>8.9324073666250219E-9</v>
      </c>
      <c r="M248" s="10">
        <f t="shared" si="20"/>
        <v>6.8881621378631241E-4</v>
      </c>
      <c r="N248" s="10">
        <f t="shared" si="21"/>
        <v>1.0936662137863125E-3</v>
      </c>
      <c r="O248" s="31">
        <f t="shared" si="22"/>
        <v>0.10098762390990632</v>
      </c>
      <c r="P248" s="32">
        <f t="shared" si="23"/>
        <v>3.6350593117669971E-2</v>
      </c>
      <c r="Q248">
        <f t="shared" si="24"/>
        <v>2.4088162386627903E-4</v>
      </c>
    </row>
    <row r="249" spans="4:17" x14ac:dyDescent="0.2">
      <c r="D249"/>
      <c r="E249">
        <v>91.507228851318402</v>
      </c>
      <c r="F249">
        <v>4999.77197265625</v>
      </c>
      <c r="G249" s="1">
        <v>-2.4091508103716901E-5</v>
      </c>
      <c r="H249" s="1">
        <v>1.6345140870763101E-8</v>
      </c>
      <c r="I249" s="26">
        <v>239.10765000000001</v>
      </c>
      <c r="J249" s="20">
        <v>-6.8357700000000005E-5</v>
      </c>
      <c r="K249" s="41">
        <v>4.4749999999999997E-5</v>
      </c>
      <c r="L249" s="10">
        <f t="shared" si="19"/>
        <v>8.9504081875608962E-9</v>
      </c>
      <c r="M249" s="10">
        <f t="shared" si="20"/>
        <v>6.9020433423505308E-4</v>
      </c>
      <c r="N249" s="10">
        <f t="shared" si="21"/>
        <v>1.0950543342350531E-3</v>
      </c>
      <c r="O249" s="31">
        <f t="shared" si="22"/>
        <v>0.10020538756747512</v>
      </c>
      <c r="P249" s="32">
        <f t="shared" si="23"/>
        <v>3.6150327371552236E-2</v>
      </c>
      <c r="Q249">
        <f t="shared" si="24"/>
        <v>2.5747793334227927E-4</v>
      </c>
    </row>
    <row r="250" spans="4:17" x14ac:dyDescent="0.2">
      <c r="D250"/>
      <c r="E250">
        <v>90.693820953369098</v>
      </c>
      <c r="F250">
        <v>4999.77197265625</v>
      </c>
      <c r="G250" s="1">
        <v>-2.40066753633041E-5</v>
      </c>
      <c r="H250" s="1">
        <v>1.6743862790589401E-8</v>
      </c>
      <c r="I250" s="26">
        <v>238.32357999999999</v>
      </c>
      <c r="J250" s="20">
        <v>-6.8362500000000001E-5</v>
      </c>
      <c r="K250" s="41">
        <v>4.4830000000000003E-5</v>
      </c>
      <c r="L250" s="10">
        <f t="shared" si="19"/>
        <v>8.9664089172816777E-9</v>
      </c>
      <c r="M250" s="10">
        <f t="shared" si="20"/>
        <v>6.9143821907837843E-4</v>
      </c>
      <c r="N250" s="10">
        <f t="shared" si="21"/>
        <v>1.0962882190783784E-3</v>
      </c>
      <c r="O250" s="31">
        <f t="shared" si="22"/>
        <v>9.9426567454382331E-2</v>
      </c>
      <c r="P250" s="32">
        <f t="shared" si="23"/>
        <v>3.5940892787023962E-2</v>
      </c>
      <c r="Q250">
        <f t="shared" si="24"/>
        <v>2.0513527012608782E-4</v>
      </c>
    </row>
    <row r="251" spans="4:17" x14ac:dyDescent="0.2">
      <c r="D251"/>
      <c r="E251">
        <v>89.824104309082003</v>
      </c>
      <c r="F251">
        <v>4999.77197265625</v>
      </c>
      <c r="G251" s="1">
        <v>-2.3890921371813101E-5</v>
      </c>
      <c r="H251" s="1">
        <v>1.68355274552555E-8</v>
      </c>
      <c r="I251" s="26">
        <v>237.50425999999999</v>
      </c>
      <c r="J251" s="20">
        <v>-6.8370700000000006E-5</v>
      </c>
      <c r="K251" s="41">
        <v>4.4950000000000002E-5</v>
      </c>
      <c r="L251" s="10">
        <f t="shared" si="19"/>
        <v>8.9904100118628467E-9</v>
      </c>
      <c r="M251" s="10">
        <f t="shared" si="20"/>
        <v>6.9328904634336636E-4</v>
      </c>
      <c r="N251" s="10">
        <f t="shared" si="21"/>
        <v>1.0981390463433664E-3</v>
      </c>
      <c r="O251" s="31">
        <f t="shared" si="22"/>
        <v>9.8639356244622375E-2</v>
      </c>
      <c r="P251" s="32">
        <f t="shared" si="23"/>
        <v>3.5762483228264974E-2</v>
      </c>
      <c r="Q251">
        <f t="shared" si="24"/>
        <v>2.4244862616661653E-4</v>
      </c>
    </row>
    <row r="252" spans="4:17" x14ac:dyDescent="0.2">
      <c r="D252"/>
      <c r="E252">
        <v>88.942985534667997</v>
      </c>
      <c r="F252">
        <v>4999.77197265625</v>
      </c>
      <c r="G252" s="1">
        <v>-2.3800090791313299E-5</v>
      </c>
      <c r="H252" s="1">
        <v>1.6061234680617399E-8</v>
      </c>
      <c r="I252" s="26">
        <v>236.67156</v>
      </c>
      <c r="J252" s="20">
        <v>-6.8380700000000001E-5</v>
      </c>
      <c r="K252" s="41">
        <v>4.5049999999999997E-5</v>
      </c>
      <c r="L252" s="10">
        <f t="shared" si="19"/>
        <v>9.0104109240138187E-9</v>
      </c>
      <c r="M252" s="10">
        <f t="shared" si="20"/>
        <v>6.9483140239752278E-4</v>
      </c>
      <c r="N252" s="10">
        <f t="shared" si="21"/>
        <v>1.0996814023975228E-3</v>
      </c>
      <c r="O252" s="31">
        <f t="shared" si="22"/>
        <v>9.7808947066186286E-2</v>
      </c>
      <c r="P252" s="32">
        <f t="shared" si="23"/>
        <v>3.5548857191918685E-2</v>
      </c>
      <c r="Q252">
        <f t="shared" si="24"/>
        <v>2.3161064057397899E-4</v>
      </c>
    </row>
    <row r="253" spans="4:17" x14ac:dyDescent="0.2">
      <c r="D253"/>
      <c r="E253">
        <v>88.134193420410199</v>
      </c>
      <c r="F253">
        <v>4999.77197265625</v>
      </c>
      <c r="G253" s="1">
        <v>-2.36938128943362E-5</v>
      </c>
      <c r="H253" s="1">
        <v>1.52767487782735E-8</v>
      </c>
      <c r="I253" s="26">
        <v>235.7971</v>
      </c>
      <c r="J253" s="20">
        <v>-6.8382300000000004E-5</v>
      </c>
      <c r="K253" s="41">
        <v>4.515E-5</v>
      </c>
      <c r="L253" s="10">
        <f t="shared" si="19"/>
        <v>9.030411836164794E-9</v>
      </c>
      <c r="M253" s="10">
        <f t="shared" si="20"/>
        <v>6.9637375845167941E-4</v>
      </c>
      <c r="N253" s="10">
        <f t="shared" si="21"/>
        <v>1.1012237584516794E-3</v>
      </c>
      <c r="O253" s="31">
        <f t="shared" si="22"/>
        <v>9.7055467726531397E-2</v>
      </c>
      <c r="P253" s="32">
        <f t="shared" si="23"/>
        <v>3.5361532332244254E-2</v>
      </c>
      <c r="Q253">
        <f t="shared" si="24"/>
        <v>1.9450557601921633E-4</v>
      </c>
    </row>
    <row r="254" spans="4:17" x14ac:dyDescent="0.2">
      <c r="D254"/>
      <c r="E254">
        <v>87.352096557617202</v>
      </c>
      <c r="F254">
        <v>4999.77197265625</v>
      </c>
      <c r="G254" s="1">
        <v>-2.3587417881989801E-5</v>
      </c>
      <c r="H254" s="1">
        <v>1.6264836945166701E-8</v>
      </c>
      <c r="I254" s="26">
        <v>234.9091</v>
      </c>
      <c r="J254" s="20">
        <v>-6.83896E-5</v>
      </c>
      <c r="K254" s="41">
        <v>4.5269999999999999E-5</v>
      </c>
      <c r="L254" s="10">
        <f t="shared" si="19"/>
        <v>9.054412930745963E-9</v>
      </c>
      <c r="M254" s="10">
        <f t="shared" si="20"/>
        <v>6.9822458571666723E-4</v>
      </c>
      <c r="N254" s="10">
        <f t="shared" si="21"/>
        <v>1.1030745857166673E-3</v>
      </c>
      <c r="O254" s="31">
        <f t="shared" si="22"/>
        <v>9.6355877721775923E-2</v>
      </c>
      <c r="P254" s="32">
        <f t="shared" si="23"/>
        <v>3.520941013144388E-2</v>
      </c>
      <c r="Q254">
        <f t="shared" si="24"/>
        <v>2.4049992559113987E-4</v>
      </c>
    </row>
    <row r="255" spans="4:17" x14ac:dyDescent="0.2">
      <c r="D255"/>
      <c r="E255">
        <v>86.531169891357393</v>
      </c>
      <c r="F255">
        <v>4999.77197265625</v>
      </c>
      <c r="G255" s="1">
        <v>-2.3480213228463802E-5</v>
      </c>
      <c r="H255" s="1">
        <v>1.6723976467013498E-8</v>
      </c>
      <c r="I255" s="26">
        <v>234.06511</v>
      </c>
      <c r="J255" s="20">
        <v>-6.8383800000000001E-5</v>
      </c>
      <c r="K255" s="41">
        <v>4.5370000000000001E-5</v>
      </c>
      <c r="L255" s="10">
        <f t="shared" si="19"/>
        <v>9.0744138428969367E-9</v>
      </c>
      <c r="M255" s="10">
        <f t="shared" si="20"/>
        <v>6.9976694177082376E-4</v>
      </c>
      <c r="N255" s="10">
        <f t="shared" si="21"/>
        <v>1.1046169417708238E-3</v>
      </c>
      <c r="O255" s="31">
        <f t="shared" si="22"/>
        <v>9.5583796253242787E-2</v>
      </c>
      <c r="P255" s="32">
        <f t="shared" si="23"/>
        <v>3.5011977329292614E-2</v>
      </c>
      <c r="Q255">
        <f t="shared" si="24"/>
        <v>2.2767482098458292E-4</v>
      </c>
    </row>
    <row r="256" spans="4:17" x14ac:dyDescent="0.2">
      <c r="D256"/>
      <c r="E256">
        <v>85.709354400634794</v>
      </c>
      <c r="F256">
        <v>4999.77197265625</v>
      </c>
      <c r="G256" s="1">
        <v>-2.33645291318456E-5</v>
      </c>
      <c r="H256" s="1">
        <v>1.6583393520135001E-8</v>
      </c>
      <c r="I256" s="26">
        <v>233.24592999999999</v>
      </c>
      <c r="J256" s="20">
        <v>-6.8397600000000004E-5</v>
      </c>
      <c r="K256" s="41">
        <v>4.5479999999999998E-5</v>
      </c>
      <c r="L256" s="10">
        <f t="shared" si="19"/>
        <v>9.096414846263008E-9</v>
      </c>
      <c r="M256" s="10">
        <f t="shared" si="20"/>
        <v>7.0146353343039593E-4</v>
      </c>
      <c r="N256" s="10">
        <f t="shared" si="21"/>
        <v>1.106313533430396E-3</v>
      </c>
      <c r="O256" s="31">
        <f t="shared" si="22"/>
        <v>9.4821418715004338E-2</v>
      </c>
      <c r="P256" s="32">
        <f t="shared" si="23"/>
        <v>3.4824870634559989E-2</v>
      </c>
      <c r="Q256">
        <f t="shared" si="24"/>
        <v>2.0179068624052204E-4</v>
      </c>
    </row>
    <row r="257" spans="4:17" x14ac:dyDescent="0.2">
      <c r="D257"/>
      <c r="E257">
        <v>84.877250671386705</v>
      </c>
      <c r="F257">
        <v>4999.77197265625</v>
      </c>
      <c r="G257" s="1">
        <v>-2.3246433853218299E-5</v>
      </c>
      <c r="H257" s="1">
        <v>1.5810326393872999E-8</v>
      </c>
      <c r="I257" s="26">
        <v>232.41784999999999</v>
      </c>
      <c r="J257" s="20">
        <v>-6.8406300000000003E-5</v>
      </c>
      <c r="K257" s="41">
        <v>4.5609999999999999E-5</v>
      </c>
      <c r="L257" s="10">
        <f t="shared" si="19"/>
        <v>9.1224160320592747E-9</v>
      </c>
      <c r="M257" s="10">
        <f t="shared" si="20"/>
        <v>7.0346859630079949E-4</v>
      </c>
      <c r="N257" s="10">
        <f t="shared" si="21"/>
        <v>1.1083185963007996E-3</v>
      </c>
      <c r="O257" s="31">
        <f t="shared" si="22"/>
        <v>9.407103532198241E-2</v>
      </c>
      <c r="P257" s="32">
        <f t="shared" si="23"/>
        <v>3.4656959852011719E-2</v>
      </c>
      <c r="Q257">
        <f t="shared" si="24"/>
        <v>2.4213246525390693E-4</v>
      </c>
    </row>
    <row r="258" spans="4:17" x14ac:dyDescent="0.2">
      <c r="D258"/>
      <c r="E258">
        <v>84.019496917724595</v>
      </c>
      <c r="F258">
        <v>4999.77197265625</v>
      </c>
      <c r="G258" s="1">
        <v>-2.3140051917842901E-5</v>
      </c>
      <c r="H258" s="1">
        <v>1.6382759794108199E-8</v>
      </c>
      <c r="I258" s="26">
        <v>231.59858</v>
      </c>
      <c r="J258" s="20">
        <v>-6.8408699999999994E-5</v>
      </c>
      <c r="K258" s="41">
        <v>4.5720000000000003E-5</v>
      </c>
      <c r="L258" s="10">
        <f t="shared" si="19"/>
        <v>9.1444170354253461E-9</v>
      </c>
      <c r="M258" s="10">
        <f t="shared" si="20"/>
        <v>7.0516518796037166E-4</v>
      </c>
      <c r="N258" s="10">
        <f t="shared" si="21"/>
        <v>1.1100151879603717E-3</v>
      </c>
      <c r="O258" s="31">
        <f t="shared" si="22"/>
        <v>9.3262917663463937E-2</v>
      </c>
      <c r="P258" s="32">
        <f t="shared" si="23"/>
        <v>3.444926982105672E-2</v>
      </c>
      <c r="Q258">
        <f t="shared" si="24"/>
        <v>2.0080023186303114E-4</v>
      </c>
    </row>
    <row r="259" spans="4:17" x14ac:dyDescent="0.2">
      <c r="D259"/>
      <c r="E259">
        <v>83.161193847656307</v>
      </c>
      <c r="F259">
        <v>4999.77197265625</v>
      </c>
      <c r="G259" s="1">
        <v>-2.2998702776734599E-5</v>
      </c>
      <c r="H259" s="1">
        <v>1.7061964078933001E-8</v>
      </c>
      <c r="I259" s="26">
        <v>230.76542000000001</v>
      </c>
      <c r="J259" s="20">
        <v>-6.8407799999999999E-5</v>
      </c>
      <c r="K259" s="41">
        <v>4.5859999999999998E-5</v>
      </c>
      <c r="L259" s="10">
        <f t="shared" si="19"/>
        <v>9.1724183124367088E-9</v>
      </c>
      <c r="M259" s="10">
        <f t="shared" si="20"/>
        <v>7.0732448643619076E-4</v>
      </c>
      <c r="N259" s="10">
        <f t="shared" si="21"/>
        <v>1.1121744864361909E-3</v>
      </c>
      <c r="O259" s="31">
        <f t="shared" si="22"/>
        <v>9.2489758058937666E-2</v>
      </c>
      <c r="P259" s="32">
        <f t="shared" si="23"/>
        <v>3.4276922365578257E-2</v>
      </c>
      <c r="Q259">
        <f t="shared" si="24"/>
        <v>2.6499213092511328E-4</v>
      </c>
    </row>
    <row r="260" spans="4:17" x14ac:dyDescent="0.2">
      <c r="D260"/>
      <c r="E260">
        <v>82.298767089843807</v>
      </c>
      <c r="F260">
        <v>4999.77197265625</v>
      </c>
      <c r="G260" s="1">
        <v>-2.28989866808121E-5</v>
      </c>
      <c r="H260" s="1">
        <v>1.45645832432004E-8</v>
      </c>
      <c r="I260" s="26">
        <v>229.93049999999999</v>
      </c>
      <c r="J260" s="20">
        <v>-6.8412199999999995E-5</v>
      </c>
      <c r="K260" s="41">
        <v>4.596E-5</v>
      </c>
      <c r="L260" s="10">
        <f t="shared" si="19"/>
        <v>9.1924192245876841E-9</v>
      </c>
      <c r="M260" s="10">
        <f t="shared" si="20"/>
        <v>7.088668424903474E-4</v>
      </c>
      <c r="N260" s="10">
        <f t="shared" si="21"/>
        <v>1.1137168424903473E-3</v>
      </c>
      <c r="O260" s="31">
        <f t="shared" si="22"/>
        <v>9.1657523024149354E-2</v>
      </c>
      <c r="P260" s="32">
        <f t="shared" si="23"/>
        <v>3.4048386061258686E-2</v>
      </c>
      <c r="Q260">
        <f t="shared" si="24"/>
        <v>2.1257409092763314E-4</v>
      </c>
    </row>
    <row r="261" spans="4:17" x14ac:dyDescent="0.2">
      <c r="D261"/>
      <c r="E261">
        <v>81.486480712890597</v>
      </c>
      <c r="F261">
        <v>4999.77197265625</v>
      </c>
      <c r="G261" s="1">
        <v>-2.2766539067608899E-5</v>
      </c>
      <c r="H261" s="1">
        <v>1.5465093703818999E-8</v>
      </c>
      <c r="I261" s="26">
        <v>229.08427</v>
      </c>
      <c r="J261" s="20">
        <v>-6.84235E-5</v>
      </c>
      <c r="K261" s="41">
        <v>4.6090000000000001E-5</v>
      </c>
      <c r="L261" s="10">
        <f t="shared" si="19"/>
        <v>9.2184204103839508E-9</v>
      </c>
      <c r="M261" s="10">
        <f t="shared" si="20"/>
        <v>7.1087190536075096E-4</v>
      </c>
      <c r="N261" s="10">
        <f t="shared" si="21"/>
        <v>1.1157219053607509E-3</v>
      </c>
      <c r="O261" s="31">
        <f t="shared" si="22"/>
        <v>9.0916251522128372E-2</v>
      </c>
      <c r="P261" s="32">
        <f t="shared" si="23"/>
        <v>3.3875715023104956E-2</v>
      </c>
      <c r="Q261">
        <f t="shared" si="24"/>
        <v>2.1359999956344715E-4</v>
      </c>
    </row>
    <row r="262" spans="4:17" x14ac:dyDescent="0.2">
      <c r="D262"/>
      <c r="E262">
        <v>80.686069488525405</v>
      </c>
      <c r="F262">
        <v>4999.77197265625</v>
      </c>
      <c r="G262" s="1">
        <v>-2.26370848893E-5</v>
      </c>
      <c r="H262" s="1">
        <v>1.4411626480409099E-8</v>
      </c>
      <c r="I262" s="26">
        <v>228.23808</v>
      </c>
      <c r="J262" s="20">
        <v>-6.8427099999999994E-5</v>
      </c>
      <c r="K262" s="41">
        <v>4.6220000000000001E-5</v>
      </c>
      <c r="L262" s="10">
        <f t="shared" ref="L262:L325" si="25">K262/F262</f>
        <v>9.2444215961802159E-9</v>
      </c>
      <c r="M262" s="10">
        <f t="shared" ref="M262:M325" si="26">L262*B$6</f>
        <v>7.1287696823115431E-4</v>
      </c>
      <c r="N262" s="10">
        <f t="shared" ref="N262:N325" si="27">M262+B$7</f>
        <v>1.1177269682311544E-3</v>
      </c>
      <c r="O262" s="31">
        <f t="shared" ref="O262:O325" si="28">N262*E262</f>
        <v>9.0184995827897754E-2</v>
      </c>
      <c r="P262" s="32">
        <f t="shared" ref="P262:P325" si="29">(N262-$B$8)*E262</f>
        <v>3.3704747185929973E-2</v>
      </c>
      <c r="Q262">
        <f t="shared" ref="Q262:Q325" si="30">(P263-P262)/(E263-E262)</f>
        <v>2.3075341709852826E-4</v>
      </c>
    </row>
    <row r="263" spans="4:17" x14ac:dyDescent="0.2">
      <c r="D263"/>
      <c r="E263">
        <v>79.829990386962905</v>
      </c>
      <c r="F263">
        <v>4999.77197265625</v>
      </c>
      <c r="G263" s="1">
        <v>-2.2509397458974699E-5</v>
      </c>
      <c r="H263" s="1">
        <v>1.5831047009607798E-8</v>
      </c>
      <c r="I263" s="26">
        <v>227.40262000000001</v>
      </c>
      <c r="J263" s="20">
        <v>-6.8431100000000003E-5</v>
      </c>
      <c r="K263" s="41">
        <v>4.6350000000000002E-5</v>
      </c>
      <c r="L263" s="10">
        <f t="shared" si="25"/>
        <v>9.2704227819764826E-9</v>
      </c>
      <c r="M263" s="10">
        <f t="shared" si="26"/>
        <v>7.1488203110155787E-4</v>
      </c>
      <c r="N263" s="10">
        <f t="shared" si="27"/>
        <v>1.119732031101558E-3</v>
      </c>
      <c r="O263" s="31">
        <f t="shared" si="28"/>
        <v>8.9388197278811823E-2</v>
      </c>
      <c r="P263" s="32">
        <f t="shared" si="29"/>
        <v>3.3507204007937788E-2</v>
      </c>
      <c r="Q263">
        <f t="shared" si="30"/>
        <v>2.0620778947697785E-4</v>
      </c>
    </row>
    <row r="264" spans="4:17" x14ac:dyDescent="0.2">
      <c r="D264"/>
      <c r="E264">
        <v>78.974304199218807</v>
      </c>
      <c r="F264">
        <v>4999.77197265625</v>
      </c>
      <c r="G264" s="1">
        <v>-2.2364127395975199E-5</v>
      </c>
      <c r="H264" s="1">
        <v>1.7099440634523301E-8</v>
      </c>
      <c r="I264" s="26">
        <v>226.55437000000001</v>
      </c>
      <c r="J264" s="20">
        <v>-6.8446400000000003E-5</v>
      </c>
      <c r="K264" s="41">
        <v>4.6499999999999999E-5</v>
      </c>
      <c r="L264" s="10">
        <f t="shared" si="25"/>
        <v>9.3004241502029431E-9</v>
      </c>
      <c r="M264" s="10">
        <f t="shared" si="26"/>
        <v>7.1719556518279261E-4</v>
      </c>
      <c r="N264" s="10">
        <f t="shared" si="27"/>
        <v>1.1220455651827926E-3</v>
      </c>
      <c r="O264" s="31">
        <f t="shared" si="28"/>
        <v>8.8612767790130262E-2</v>
      </c>
      <c r="P264" s="32">
        <f t="shared" si="29"/>
        <v>3.3330754850677095E-2</v>
      </c>
      <c r="Q264">
        <f t="shared" si="30"/>
        <v>2.2043804840575517E-4</v>
      </c>
    </row>
    <row r="265" spans="4:17" x14ac:dyDescent="0.2">
      <c r="D265"/>
      <c r="E265">
        <v>78.137420654296903</v>
      </c>
      <c r="F265">
        <v>4999.77197265625</v>
      </c>
      <c r="G265" s="1">
        <v>-2.2229766991736399E-5</v>
      </c>
      <c r="H265" s="1">
        <v>1.4742834698894401E-8</v>
      </c>
      <c r="I265" s="26">
        <v>225.74715</v>
      </c>
      <c r="J265" s="20">
        <v>-6.8446800000000003E-5</v>
      </c>
      <c r="K265" s="41">
        <v>4.6640000000000001E-5</v>
      </c>
      <c r="L265" s="10">
        <f t="shared" si="25"/>
        <v>9.3284254272143075E-9</v>
      </c>
      <c r="M265" s="10">
        <f t="shared" si="26"/>
        <v>7.1935486365861182E-4</v>
      </c>
      <c r="N265" s="10">
        <f t="shared" si="27"/>
        <v>1.1242048636586118E-3</v>
      </c>
      <c r="O265" s="31">
        <f t="shared" si="28"/>
        <v>8.784246833329945E-2</v>
      </c>
      <c r="P265" s="32">
        <f t="shared" si="29"/>
        <v>3.3146273875291621E-2</v>
      </c>
      <c r="Q265">
        <f t="shared" si="30"/>
        <v>2.5873079638490131E-4</v>
      </c>
    </row>
    <row r="266" spans="4:17" x14ac:dyDescent="0.2">
      <c r="D266"/>
      <c r="E266">
        <v>77.273120880126996</v>
      </c>
      <c r="F266">
        <v>4999.77197265625</v>
      </c>
      <c r="G266" s="1">
        <v>-2.21018061426702E-5</v>
      </c>
      <c r="H266" s="1">
        <v>1.8536192639713699E-8</v>
      </c>
      <c r="I266" s="26">
        <v>224.91916000000001</v>
      </c>
      <c r="J266" s="20">
        <v>-6.8445899999999995E-5</v>
      </c>
      <c r="K266" s="41">
        <v>4.676E-5</v>
      </c>
      <c r="L266" s="10">
        <f t="shared" si="25"/>
        <v>9.3524265217954765E-9</v>
      </c>
      <c r="M266" s="10">
        <f t="shared" si="26"/>
        <v>7.2120569092359974E-4</v>
      </c>
      <c r="N266" s="10">
        <f t="shared" si="27"/>
        <v>1.1260556909235997E-3</v>
      </c>
      <c r="O266" s="31">
        <f t="shared" si="28"/>
        <v>8.7013837522494239E-2</v>
      </c>
      <c r="P266" s="32">
        <f t="shared" si="29"/>
        <v>3.292265290640535E-2</v>
      </c>
      <c r="Q266">
        <f t="shared" si="30"/>
        <v>1.9289282768665682E-4</v>
      </c>
    </row>
    <row r="267" spans="4:17" x14ac:dyDescent="0.2">
      <c r="D267"/>
      <c r="E267">
        <v>76.413818359375</v>
      </c>
      <c r="F267">
        <v>4999.77197265625</v>
      </c>
      <c r="G267" s="1">
        <v>-2.1933959945155898E-5</v>
      </c>
      <c r="H267" s="1">
        <v>1.7080679963892798E-8</v>
      </c>
      <c r="I267" s="26">
        <v>224.06065000000001</v>
      </c>
      <c r="J267" s="20">
        <v>-6.8450500000000005E-5</v>
      </c>
      <c r="K267" s="41">
        <v>4.693E-5</v>
      </c>
      <c r="L267" s="10">
        <f t="shared" si="25"/>
        <v>9.3864280724521324E-9</v>
      </c>
      <c r="M267" s="10">
        <f t="shared" si="26"/>
        <v>7.2382769621566587E-4</v>
      </c>
      <c r="N267" s="10">
        <f t="shared" si="27"/>
        <v>1.1286776962156659E-3</v>
      </c>
      <c r="O267" s="31">
        <f t="shared" si="28"/>
        <v>8.6246572464901722E-2</v>
      </c>
      <c r="P267" s="32">
        <f t="shared" si="29"/>
        <v>3.2756899613339226E-2</v>
      </c>
      <c r="Q267">
        <f t="shared" si="30"/>
        <v>2.0766418952787347E-4</v>
      </c>
    </row>
    <row r="268" spans="4:17" x14ac:dyDescent="0.2">
      <c r="D268"/>
      <c r="E268">
        <v>75.570026397705107</v>
      </c>
      <c r="F268">
        <v>4999.77197265625</v>
      </c>
      <c r="G268" s="1">
        <v>-2.1788766064008698E-5</v>
      </c>
      <c r="H268" s="1">
        <v>2.0356972212537599E-8</v>
      </c>
      <c r="I268" s="26">
        <v>223.23</v>
      </c>
      <c r="J268" s="20">
        <v>-6.8460400000000006E-5</v>
      </c>
      <c r="K268" s="41">
        <v>4.7089999999999998E-5</v>
      </c>
      <c r="L268" s="10">
        <f t="shared" si="25"/>
        <v>9.4184295318936905E-9</v>
      </c>
      <c r="M268" s="10">
        <f t="shared" si="26"/>
        <v>7.2629546590231625E-4</v>
      </c>
      <c r="N268" s="10">
        <f t="shared" si="27"/>
        <v>1.1311454659023164E-3</v>
      </c>
      <c r="O268" s="31">
        <f t="shared" si="28"/>
        <v>8.5480692717882487E-2</v>
      </c>
      <c r="P268" s="32">
        <f t="shared" si="29"/>
        <v>3.2581674239488913E-2</v>
      </c>
      <c r="Q268">
        <f t="shared" si="30"/>
        <v>2.1621448921146753E-4</v>
      </c>
    </row>
    <row r="269" spans="4:17" x14ac:dyDescent="0.2">
      <c r="D269"/>
      <c r="E269">
        <v>74.765247344970703</v>
      </c>
      <c r="F269">
        <v>4999.77197265625</v>
      </c>
      <c r="G269" s="1">
        <v>-2.16588342863291E-5</v>
      </c>
      <c r="H269" s="1">
        <v>2.1175345983953001E-8</v>
      </c>
      <c r="I269" s="26">
        <v>222.40443999999999</v>
      </c>
      <c r="J269" s="20">
        <v>-6.8462599999999997E-5</v>
      </c>
      <c r="K269" s="41">
        <v>4.7240000000000002E-5</v>
      </c>
      <c r="L269" s="10">
        <f t="shared" si="25"/>
        <v>9.4484309001201526E-9</v>
      </c>
      <c r="M269" s="10">
        <f t="shared" si="26"/>
        <v>7.2860899998355121E-4</v>
      </c>
      <c r="N269" s="10">
        <f t="shared" si="27"/>
        <v>1.1334589999835512E-3</v>
      </c>
      <c r="O269" s="31">
        <f t="shared" si="28"/>
        <v>8.4743342489153356E-2</v>
      </c>
      <c r="P269" s="32">
        <f t="shared" si="29"/>
        <v>3.2407669347673855E-2</v>
      </c>
      <c r="Q269">
        <f t="shared" si="30"/>
        <v>1.8134647506256533E-4</v>
      </c>
    </row>
    <row r="270" spans="4:17" x14ac:dyDescent="0.2">
      <c r="D270"/>
      <c r="E270">
        <v>73.906185150146499</v>
      </c>
      <c r="F270">
        <v>4999.77197265625</v>
      </c>
      <c r="G270" s="1">
        <v>-2.14845802451906E-5</v>
      </c>
      <c r="H270" s="1">
        <v>2.1675570751121799E-8</v>
      </c>
      <c r="I270" s="26">
        <v>221.59222</v>
      </c>
      <c r="J270" s="20">
        <v>-6.8463500000000006E-5</v>
      </c>
      <c r="K270" s="41">
        <v>4.7429999999999998E-5</v>
      </c>
      <c r="L270" s="10">
        <f t="shared" si="25"/>
        <v>9.4864326332070022E-9</v>
      </c>
      <c r="M270" s="10">
        <f t="shared" si="26"/>
        <v>7.3153947648644851E-4</v>
      </c>
      <c r="N270" s="10">
        <f t="shared" si="27"/>
        <v>1.1363894764864486E-3</v>
      </c>
      <c r="O270" s="31">
        <f t="shared" si="28"/>
        <v>8.3986211051885529E-2</v>
      </c>
      <c r="P270" s="32">
        <f t="shared" si="29"/>
        <v>3.2251881446782975E-2</v>
      </c>
      <c r="Q270">
        <f t="shared" si="30"/>
        <v>2.5262525826002543E-4</v>
      </c>
    </row>
    <row r="271" spans="4:17" x14ac:dyDescent="0.2">
      <c r="D271"/>
      <c r="E271">
        <v>73.108493804931598</v>
      </c>
      <c r="F271">
        <v>4999.77197265625</v>
      </c>
      <c r="G271" s="1">
        <v>-2.1344153282269799E-5</v>
      </c>
      <c r="H271" s="1">
        <v>2.21329797369919E-8</v>
      </c>
      <c r="I271" s="26">
        <v>220.77725000000001</v>
      </c>
      <c r="J271" s="20">
        <v>-6.84729E-5</v>
      </c>
      <c r="K271" s="41">
        <v>4.7559999999999999E-5</v>
      </c>
      <c r="L271" s="10">
        <f t="shared" si="25"/>
        <v>9.5124338190032689E-9</v>
      </c>
      <c r="M271" s="10">
        <f t="shared" si="26"/>
        <v>7.3354453935685208E-4</v>
      </c>
      <c r="N271" s="10">
        <f t="shared" si="27"/>
        <v>1.1383945393568522E-3</v>
      </c>
      <c r="O271" s="31">
        <f t="shared" si="28"/>
        <v>8.3226310128138387E-2</v>
      </c>
      <c r="P271" s="32">
        <f t="shared" si="29"/>
        <v>3.2050364464686273E-2</v>
      </c>
      <c r="Q271">
        <f t="shared" si="30"/>
        <v>2.037476373854574E-4</v>
      </c>
    </row>
    <row r="272" spans="4:17" x14ac:dyDescent="0.2">
      <c r="D272"/>
      <c r="E272">
        <v>72.253620147705107</v>
      </c>
      <c r="F272">
        <v>4999.77197265625</v>
      </c>
      <c r="G272" s="1">
        <v>-2.11587105735058E-5</v>
      </c>
      <c r="H272" s="1">
        <v>1.9746296787674799E-8</v>
      </c>
      <c r="I272" s="26">
        <v>219.94765000000001</v>
      </c>
      <c r="J272" s="20">
        <v>-6.8476899999999995E-5</v>
      </c>
      <c r="K272" s="41">
        <v>4.774E-5</v>
      </c>
      <c r="L272" s="10">
        <f t="shared" si="25"/>
        <v>9.5484354608750225E-9</v>
      </c>
      <c r="M272" s="10">
        <f t="shared" si="26"/>
        <v>7.3632078025433385E-4</v>
      </c>
      <c r="N272" s="10">
        <f t="shared" si="27"/>
        <v>1.1411707802543337E-3</v>
      </c>
      <c r="O272" s="31">
        <f t="shared" si="28"/>
        <v>8.2453720080156889E-2</v>
      </c>
      <c r="P272" s="32">
        <f t="shared" si="29"/>
        <v>3.187618597676331E-2</v>
      </c>
      <c r="Q272">
        <f t="shared" si="30"/>
        <v>2.7309769052808472E-4</v>
      </c>
    </row>
    <row r="273" spans="4:17" x14ac:dyDescent="0.2">
      <c r="D273"/>
      <c r="E273">
        <v>71.401817321777301</v>
      </c>
      <c r="F273">
        <v>4999.77197265625</v>
      </c>
      <c r="G273" s="1">
        <v>-2.1014046328982499E-5</v>
      </c>
      <c r="H273" s="1">
        <v>2.16912259544559E-8</v>
      </c>
      <c r="I273" s="26">
        <v>219.07616999999999</v>
      </c>
      <c r="J273" s="20">
        <v>-6.8485200000000006E-5</v>
      </c>
      <c r="K273" s="41">
        <v>4.7870000000000001E-5</v>
      </c>
      <c r="L273" s="10">
        <f t="shared" si="25"/>
        <v>9.5744366466712892E-9</v>
      </c>
      <c r="M273" s="10">
        <f t="shared" si="26"/>
        <v>7.3832584312473741E-4</v>
      </c>
      <c r="N273" s="10">
        <f t="shared" si="27"/>
        <v>1.1431758431247373E-3</v>
      </c>
      <c r="O273" s="31">
        <f t="shared" si="28"/>
        <v>8.1624832717461238E-2</v>
      </c>
      <c r="P273" s="32">
        <f t="shared" si="29"/>
        <v>3.1643560592217131E-2</v>
      </c>
      <c r="Q273">
        <f t="shared" si="30"/>
        <v>2.262754002225063E-4</v>
      </c>
    </row>
    <row r="274" spans="4:17" x14ac:dyDescent="0.2">
      <c r="D274"/>
      <c r="E274">
        <v>70.548984527587905</v>
      </c>
      <c r="F274">
        <v>4999.77197265625</v>
      </c>
      <c r="G274" s="1">
        <v>-2.08370908443248E-5</v>
      </c>
      <c r="H274" s="1">
        <v>1.69155135293704E-8</v>
      </c>
      <c r="I274" s="26">
        <v>218.22712999999999</v>
      </c>
      <c r="J274" s="20">
        <v>-6.8487300000000004E-5</v>
      </c>
      <c r="K274" s="41">
        <v>4.8040000000000001E-5</v>
      </c>
      <c r="L274" s="10">
        <f t="shared" si="25"/>
        <v>9.608438197327945E-9</v>
      </c>
      <c r="M274" s="10">
        <f t="shared" si="26"/>
        <v>7.4094784841680355E-4</v>
      </c>
      <c r="N274" s="10">
        <f t="shared" si="27"/>
        <v>1.1457978484168034E-3</v>
      </c>
      <c r="O274" s="31">
        <f t="shared" si="28"/>
        <v>8.0834874679700575E-2</v>
      </c>
      <c r="P274" s="32">
        <f t="shared" si="29"/>
        <v>3.1450585510389047E-2</v>
      </c>
      <c r="Q274">
        <f t="shared" si="30"/>
        <v>1.8706662935539373E-4</v>
      </c>
    </row>
    <row r="275" spans="4:17" x14ac:dyDescent="0.2">
      <c r="D275"/>
      <c r="E275">
        <v>69.717777252197294</v>
      </c>
      <c r="F275">
        <v>4999.77197265625</v>
      </c>
      <c r="G275" s="1">
        <v>-2.0630596094230001E-5</v>
      </c>
      <c r="H275" s="1">
        <v>1.8085684025378701E-8</v>
      </c>
      <c r="I275" s="26">
        <v>217.42298</v>
      </c>
      <c r="J275" s="20">
        <v>-6.8484200000000004E-5</v>
      </c>
      <c r="K275" s="41">
        <v>4.8239999999999999E-5</v>
      </c>
      <c r="L275" s="10">
        <f t="shared" si="25"/>
        <v>9.6484400216298923E-9</v>
      </c>
      <c r="M275" s="10">
        <f t="shared" si="26"/>
        <v>7.440325605251165E-4</v>
      </c>
      <c r="N275" s="10">
        <f t="shared" si="27"/>
        <v>1.1488825605251165E-3</v>
      </c>
      <c r="O275" s="31">
        <f t="shared" si="28"/>
        <v>8.0097538443624147E-2</v>
      </c>
      <c r="P275" s="32">
        <f t="shared" si="29"/>
        <v>3.1295094367086045E-2</v>
      </c>
      <c r="Q275">
        <f t="shared" si="30"/>
        <v>2.2352162852747645E-4</v>
      </c>
    </row>
    <row r="276" spans="4:17" x14ac:dyDescent="0.2">
      <c r="D276"/>
      <c r="E276">
        <v>68.869369506835895</v>
      </c>
      <c r="F276">
        <v>4999.77197265625</v>
      </c>
      <c r="G276" s="1">
        <v>-2.0449557064688899E-5</v>
      </c>
      <c r="H276" s="1">
        <v>1.63183263009067E-8</v>
      </c>
      <c r="I276" s="26">
        <v>216.59449000000001</v>
      </c>
      <c r="J276" s="20">
        <v>-6.8495200000000001E-5</v>
      </c>
      <c r="K276" s="41">
        <v>4.8420000000000001E-5</v>
      </c>
      <c r="L276" s="10">
        <f t="shared" si="25"/>
        <v>9.6844416635016458E-9</v>
      </c>
      <c r="M276" s="10">
        <f t="shared" si="26"/>
        <v>7.4680880142259827E-4</v>
      </c>
      <c r="N276" s="10">
        <f t="shared" si="27"/>
        <v>1.1516588014225983E-3</v>
      </c>
      <c r="O276" s="31">
        <f t="shared" si="28"/>
        <v>7.9314015540972671E-2</v>
      </c>
      <c r="P276" s="32">
        <f t="shared" si="29"/>
        <v>3.110545688618754E-2</v>
      </c>
      <c r="Q276">
        <f t="shared" si="30"/>
        <v>2.3333398765977068E-4</v>
      </c>
    </row>
    <row r="277" spans="4:17" x14ac:dyDescent="0.2">
      <c r="D277"/>
      <c r="E277">
        <v>68.004615783691406</v>
      </c>
      <c r="F277">
        <v>4999.77197265625</v>
      </c>
      <c r="G277" s="1">
        <v>-2.0258467869999899E-5</v>
      </c>
      <c r="H277" s="1">
        <v>1.43153583669236E-8</v>
      </c>
      <c r="I277" s="26">
        <v>215.77251999999999</v>
      </c>
      <c r="J277" s="20">
        <v>-6.8503499999999999E-5</v>
      </c>
      <c r="K277" s="41">
        <v>4.8600000000000002E-5</v>
      </c>
      <c r="L277" s="10">
        <f t="shared" si="25"/>
        <v>9.7204433053733994E-9</v>
      </c>
      <c r="M277" s="10">
        <f t="shared" si="26"/>
        <v>7.4958504232008015E-4</v>
      </c>
      <c r="N277" s="10">
        <f t="shared" si="27"/>
        <v>1.1544350423200803E-3</v>
      </c>
      <c r="O277" s="31">
        <f t="shared" si="28"/>
        <v>7.8506911500206583E-2</v>
      </c>
      <c r="P277" s="32">
        <f t="shared" si="29"/>
        <v>3.0903680451622603E-2</v>
      </c>
      <c r="Q277">
        <f t="shared" si="30"/>
        <v>1.8806160608831476E-4</v>
      </c>
    </row>
    <row r="278" spans="4:17" x14ac:dyDescent="0.2">
      <c r="D278"/>
      <c r="E278">
        <v>67.187652587890597</v>
      </c>
      <c r="F278">
        <v>4999.77197265625</v>
      </c>
      <c r="G278" s="1">
        <v>-2.0057513779876399E-5</v>
      </c>
      <c r="H278" s="1">
        <v>1.7046675424701201E-8</v>
      </c>
      <c r="I278" s="26">
        <v>214.91979000000001</v>
      </c>
      <c r="J278" s="20">
        <v>-6.8502499999999997E-5</v>
      </c>
      <c r="K278" s="41">
        <v>4.8810000000000002E-5</v>
      </c>
      <c r="L278" s="10">
        <f t="shared" si="25"/>
        <v>9.762445220890446E-9</v>
      </c>
      <c r="M278" s="10">
        <f t="shared" si="26"/>
        <v>7.5282399003380896E-4</v>
      </c>
      <c r="N278" s="10">
        <f t="shared" si="27"/>
        <v>1.157673990033809E-3</v>
      </c>
      <c r="O278" s="31">
        <f t="shared" si="28"/>
        <v>7.7781397852428671E-2</v>
      </c>
      <c r="P278" s="32">
        <f t="shared" si="29"/>
        <v>3.0750041040905261E-2</v>
      </c>
      <c r="Q278">
        <f t="shared" si="30"/>
        <v>1.9529111396432235E-4</v>
      </c>
    </row>
    <row r="279" spans="4:17" x14ac:dyDescent="0.2">
      <c r="D279"/>
      <c r="E279">
        <v>66.368377685546903</v>
      </c>
      <c r="F279">
        <v>4999.77197265625</v>
      </c>
      <c r="G279" s="1">
        <v>-1.9852775287430001E-5</v>
      </c>
      <c r="H279" s="1">
        <v>1.67016087024996E-8</v>
      </c>
      <c r="I279" s="26">
        <v>214.07736</v>
      </c>
      <c r="J279" s="20">
        <v>-6.85103E-5</v>
      </c>
      <c r="K279" s="41">
        <v>4.9020000000000002E-5</v>
      </c>
      <c r="L279" s="10">
        <f t="shared" si="25"/>
        <v>9.804447136407491E-9</v>
      </c>
      <c r="M279" s="10">
        <f t="shared" si="26"/>
        <v>7.5606293774753766E-4</v>
      </c>
      <c r="N279" s="10">
        <f t="shared" si="27"/>
        <v>1.1609129377475377E-3</v>
      </c>
      <c r="O279" s="31">
        <f t="shared" si="28"/>
        <v>7.7047908312466384E-2</v>
      </c>
      <c r="P279" s="32">
        <f t="shared" si="29"/>
        <v>3.0590043932583549E-2</v>
      </c>
      <c r="Q279">
        <f t="shared" si="30"/>
        <v>1.9556034245681142E-4</v>
      </c>
    </row>
    <row r="280" spans="4:17" x14ac:dyDescent="0.2">
      <c r="D280"/>
      <c r="E280">
        <v>65.530410766601605</v>
      </c>
      <c r="F280">
        <v>4999.77197265625</v>
      </c>
      <c r="G280" s="1">
        <v>-1.9634570615927598E-5</v>
      </c>
      <c r="H280" s="1">
        <v>1.6247223828845298E-8</v>
      </c>
      <c r="I280" s="26">
        <v>213.27285000000001</v>
      </c>
      <c r="J280" s="20">
        <v>-6.8505599999999997E-5</v>
      </c>
      <c r="K280" s="41">
        <v>4.9240000000000003E-5</v>
      </c>
      <c r="L280" s="10">
        <f t="shared" si="25"/>
        <v>9.8484491431396336E-9</v>
      </c>
      <c r="M280" s="10">
        <f t="shared" si="26"/>
        <v>7.59456121066682E-4</v>
      </c>
      <c r="N280" s="10">
        <f t="shared" si="27"/>
        <v>1.164306121066682E-3</v>
      </c>
      <c r="O280" s="31">
        <f t="shared" si="28"/>
        <v>7.6297458371568247E-2</v>
      </c>
      <c r="P280" s="32">
        <f t="shared" si="29"/>
        <v>3.0426170834947128E-2</v>
      </c>
      <c r="Q280">
        <f t="shared" si="30"/>
        <v>2.3446279095776706E-4</v>
      </c>
    </row>
    <row r="281" spans="4:17" x14ac:dyDescent="0.2">
      <c r="D281"/>
      <c r="E281">
        <v>64.6625785827637</v>
      </c>
      <c r="F281">
        <v>4999.77197265625</v>
      </c>
      <c r="G281" s="1">
        <v>-1.9435045307688099E-5</v>
      </c>
      <c r="H281" s="1">
        <v>1.5675225910280301E-8</v>
      </c>
      <c r="I281" s="26">
        <v>212.45408</v>
      </c>
      <c r="J281" s="20">
        <v>-6.8510399999999994E-5</v>
      </c>
      <c r="K281" s="41">
        <v>4.9440000000000001E-5</v>
      </c>
      <c r="L281" s="10">
        <f t="shared" si="25"/>
        <v>9.8884509674415826E-9</v>
      </c>
      <c r="M281" s="10">
        <f t="shared" si="26"/>
        <v>7.6254083317499517E-4</v>
      </c>
      <c r="N281" s="10">
        <f t="shared" si="27"/>
        <v>1.1673908331749951E-3</v>
      </c>
      <c r="O281" s="31">
        <f t="shared" si="28"/>
        <v>7.548650148697611E-2</v>
      </c>
      <c r="P281" s="32">
        <f t="shared" si="29"/>
        <v>3.0222696479041519E-2</v>
      </c>
      <c r="Q281">
        <f t="shared" si="30"/>
        <v>2.0244461915867057E-4</v>
      </c>
    </row>
    <row r="282" spans="4:17" x14ac:dyDescent="0.2">
      <c r="D282"/>
      <c r="E282">
        <v>63.8082370758057</v>
      </c>
      <c r="F282">
        <v>4999.77197265625</v>
      </c>
      <c r="G282" s="1">
        <v>-1.9222539190885001E-5</v>
      </c>
      <c r="H282" s="1">
        <v>1.44832832939283E-8</v>
      </c>
      <c r="I282" s="26">
        <v>211.64586</v>
      </c>
      <c r="J282" s="20">
        <v>-6.8520200000000002E-5</v>
      </c>
      <c r="K282" s="41">
        <v>4.9669999999999997E-5</v>
      </c>
      <c r="L282" s="10">
        <f t="shared" si="25"/>
        <v>9.9344530653888213E-9</v>
      </c>
      <c r="M282" s="10">
        <f t="shared" si="26"/>
        <v>7.6608825209955505E-4</v>
      </c>
      <c r="N282" s="10">
        <f t="shared" si="27"/>
        <v>1.170938252099555E-3</v>
      </c>
      <c r="O282" s="31">
        <f t="shared" si="28"/>
        <v>7.471550559109795E-2</v>
      </c>
      <c r="P282" s="32">
        <f t="shared" si="29"/>
        <v>3.0049739638033961E-2</v>
      </c>
      <c r="Q282">
        <f t="shared" si="30"/>
        <v>2.0159310545769148E-4</v>
      </c>
    </row>
    <row r="283" spans="4:17" x14ac:dyDescent="0.2">
      <c r="D283"/>
      <c r="E283">
        <v>62.978773117065401</v>
      </c>
      <c r="F283">
        <v>4999.77197265625</v>
      </c>
      <c r="G283" s="1">
        <v>-1.90100983327078E-5</v>
      </c>
      <c r="H283" s="1">
        <v>1.6127688741093601E-8</v>
      </c>
      <c r="I283" s="26">
        <v>210.81379000000001</v>
      </c>
      <c r="J283" s="20">
        <v>-6.8524500000000004E-5</v>
      </c>
      <c r="K283" s="41">
        <v>4.99E-5</v>
      </c>
      <c r="L283" s="10">
        <f t="shared" si="25"/>
        <v>9.9804551633360616E-9</v>
      </c>
      <c r="M283" s="10">
        <f t="shared" si="26"/>
        <v>7.6963567102411514E-4</v>
      </c>
      <c r="N283" s="10">
        <f t="shared" si="27"/>
        <v>1.174485671024115E-3</v>
      </c>
      <c r="O283" s="31">
        <f t="shared" si="28"/>
        <v>7.396766660467205E-2</v>
      </c>
      <c r="P283" s="32">
        <f t="shared" si="29"/>
        <v>2.9882525422726274E-2</v>
      </c>
      <c r="Q283">
        <f t="shared" si="30"/>
        <v>2.1335010525280385E-4</v>
      </c>
    </row>
    <row r="284" spans="4:17" x14ac:dyDescent="0.2">
      <c r="D284"/>
      <c r="E284">
        <v>62.134698867797802</v>
      </c>
      <c r="F284">
        <v>4999.77197265625</v>
      </c>
      <c r="G284" s="1">
        <v>-1.8788189939057999E-5</v>
      </c>
      <c r="H284" s="1">
        <v>1.5848752185899501E-8</v>
      </c>
      <c r="I284" s="26">
        <v>209.95205999999999</v>
      </c>
      <c r="J284" s="20">
        <v>-6.8531199999999999E-5</v>
      </c>
      <c r="K284" s="41">
        <v>5.0130000000000003E-5</v>
      </c>
      <c r="L284" s="10">
        <f t="shared" si="25"/>
        <v>1.0026457261283304E-8</v>
      </c>
      <c r="M284" s="10">
        <f t="shared" si="26"/>
        <v>7.7318308994867534E-4</v>
      </c>
      <c r="N284" s="10">
        <f t="shared" si="27"/>
        <v>1.1780330899486754E-3</v>
      </c>
      <c r="O284" s="31">
        <f t="shared" si="28"/>
        <v>7.3196731300262316E-2</v>
      </c>
      <c r="P284" s="32">
        <f t="shared" si="29"/>
        <v>2.970244209280385E-2</v>
      </c>
      <c r="Q284">
        <f t="shared" si="30"/>
        <v>1.9786028122182326E-4</v>
      </c>
    </row>
    <row r="285" spans="4:17" x14ac:dyDescent="0.2">
      <c r="D285"/>
      <c r="E285">
        <v>61.257911682128899</v>
      </c>
      <c r="F285">
        <v>4999.77197265625</v>
      </c>
      <c r="G285" s="1">
        <v>-1.8549518484387001E-5</v>
      </c>
      <c r="H285" s="1">
        <v>1.6695536587342999E-8</v>
      </c>
      <c r="I285" s="26">
        <v>209.12908999999999</v>
      </c>
      <c r="J285" s="20">
        <v>-6.8538400000000001E-5</v>
      </c>
      <c r="K285" s="41">
        <v>5.0389999999999997E-5</v>
      </c>
      <c r="L285" s="10">
        <f t="shared" si="25"/>
        <v>1.0078459632875835E-8</v>
      </c>
      <c r="M285" s="10">
        <f t="shared" si="26"/>
        <v>7.7719321568948225E-4</v>
      </c>
      <c r="N285" s="10">
        <f t="shared" si="27"/>
        <v>1.1820432156894821E-3</v>
      </c>
      <c r="O285" s="31">
        <f t="shared" si="28"/>
        <v>7.2409498911165937E-2</v>
      </c>
      <c r="P285" s="32">
        <f t="shared" si="29"/>
        <v>2.952896073367571E-2</v>
      </c>
      <c r="Q285">
        <f t="shared" si="30"/>
        <v>2.2127737588815519E-4</v>
      </c>
    </row>
    <row r="286" spans="4:17" x14ac:dyDescent="0.2">
      <c r="D286"/>
      <c r="E286">
        <v>60.435752868652301</v>
      </c>
      <c r="F286">
        <v>4999.77197265625</v>
      </c>
      <c r="G286" s="1">
        <v>-1.8336234494467401E-5</v>
      </c>
      <c r="H286" s="1">
        <v>1.5955221215714801E-8</v>
      </c>
      <c r="I286" s="26">
        <v>208.28725</v>
      </c>
      <c r="J286" s="20">
        <v>-6.8542700000000004E-5</v>
      </c>
      <c r="K286" s="41">
        <v>5.062E-5</v>
      </c>
      <c r="L286" s="10">
        <f t="shared" si="25"/>
        <v>1.0124461730823076E-8</v>
      </c>
      <c r="M286" s="10">
        <f t="shared" si="26"/>
        <v>7.8074063461404223E-4</v>
      </c>
      <c r="N286" s="10">
        <f t="shared" si="27"/>
        <v>1.1855906346140421E-3</v>
      </c>
      <c r="O286" s="31">
        <f t="shared" si="28"/>
        <v>7.1652062596922902E-2</v>
      </c>
      <c r="P286" s="32">
        <f t="shared" si="29"/>
        <v>2.934703558886629E-2</v>
      </c>
      <c r="Q286">
        <f t="shared" si="30"/>
        <v>1.7758341064426096E-4</v>
      </c>
    </row>
    <row r="287" spans="4:17" x14ac:dyDescent="0.2">
      <c r="D287"/>
      <c r="E287">
        <v>59.629541397094698</v>
      </c>
      <c r="F287">
        <v>4999.77197265625</v>
      </c>
      <c r="G287" s="1">
        <v>-1.80830483818501E-5</v>
      </c>
      <c r="H287" s="1">
        <v>1.5928459174732199E-8</v>
      </c>
      <c r="I287" s="26">
        <v>207.44184999999999</v>
      </c>
      <c r="J287" s="20">
        <v>-6.8544899999999995E-5</v>
      </c>
      <c r="K287" s="41">
        <v>5.0890000000000002E-5</v>
      </c>
      <c r="L287" s="10">
        <f t="shared" si="25"/>
        <v>1.0178464193630705E-8</v>
      </c>
      <c r="M287" s="10">
        <f t="shared" si="26"/>
        <v>7.8490499596026489E-4</v>
      </c>
      <c r="N287" s="10">
        <f t="shared" si="27"/>
        <v>1.1897549959602649E-3</v>
      </c>
      <c r="O287" s="31">
        <f t="shared" si="28"/>
        <v>7.0944544784012853E-2</v>
      </c>
      <c r="P287" s="32">
        <f t="shared" si="29"/>
        <v>2.9203865806046562E-2</v>
      </c>
      <c r="Q287">
        <f t="shared" si="30"/>
        <v>2.100785092706883E-4</v>
      </c>
    </row>
    <row r="288" spans="4:17" x14ac:dyDescent="0.2">
      <c r="D288"/>
      <c r="E288">
        <v>58.786632537841797</v>
      </c>
      <c r="F288">
        <v>4999.77197265625</v>
      </c>
      <c r="G288" s="1">
        <v>-1.7843140945555701E-5</v>
      </c>
      <c r="H288" s="1">
        <v>1.4240480872733999E-8</v>
      </c>
      <c r="I288" s="26">
        <v>206.60531</v>
      </c>
      <c r="J288" s="20">
        <v>-6.8545899999999997E-5</v>
      </c>
      <c r="K288" s="41">
        <v>5.1150000000000003E-5</v>
      </c>
      <c r="L288" s="10">
        <f t="shared" si="25"/>
        <v>1.0230466565223239E-8</v>
      </c>
      <c r="M288" s="10">
        <f t="shared" si="26"/>
        <v>7.8891512170107202E-4</v>
      </c>
      <c r="N288" s="10">
        <f t="shared" si="27"/>
        <v>1.193765121701072E-3</v>
      </c>
      <c r="O288" s="31">
        <f t="shared" si="28"/>
        <v>7.0177431545932908E-2</v>
      </c>
      <c r="P288" s="32">
        <f t="shared" si="29"/>
        <v>2.9026788769443656E-2</v>
      </c>
      <c r="Q288">
        <f t="shared" si="30"/>
        <v>1.7672069058858803E-4</v>
      </c>
    </row>
    <row r="289" spans="4:17" x14ac:dyDescent="0.2">
      <c r="D289"/>
      <c r="E289">
        <v>57.941019058227504</v>
      </c>
      <c r="F289">
        <v>4999.77197265625</v>
      </c>
      <c r="G289" s="1">
        <v>-1.75906663612468E-5</v>
      </c>
      <c r="H289" s="1">
        <v>1.5462449144601502E-8</v>
      </c>
      <c r="I289" s="26">
        <v>205.76430999999999</v>
      </c>
      <c r="J289" s="20">
        <v>-6.8549799999999999E-5</v>
      </c>
      <c r="K289" s="41">
        <v>5.1449999999999997E-5</v>
      </c>
      <c r="L289" s="10">
        <f t="shared" si="25"/>
        <v>1.029046930167616E-8</v>
      </c>
      <c r="M289" s="10">
        <f t="shared" si="26"/>
        <v>7.935421898635415E-4</v>
      </c>
      <c r="N289" s="10">
        <f t="shared" si="27"/>
        <v>1.1983921898635415E-3</v>
      </c>
      <c r="O289" s="31">
        <f t="shared" si="28"/>
        <v>6.9436064712114456E-2</v>
      </c>
      <c r="P289" s="32">
        <f t="shared" si="29"/>
        <v>2.8877351371355199E-2</v>
      </c>
      <c r="Q289">
        <f t="shared" si="30"/>
        <v>2.4520582145214412E-4</v>
      </c>
    </row>
    <row r="290" spans="4:17" x14ac:dyDescent="0.2">
      <c r="D290"/>
      <c r="E290">
        <v>57.071846008300803</v>
      </c>
      <c r="F290">
        <v>4999.77197265625</v>
      </c>
      <c r="G290" s="1">
        <v>-1.7343838854527101E-5</v>
      </c>
      <c r="H290" s="1">
        <v>1.8564275914717098E-8</v>
      </c>
      <c r="I290" s="26">
        <v>204.95089999999999</v>
      </c>
      <c r="J290" s="20">
        <v>-6.8544800000000001E-5</v>
      </c>
      <c r="K290" s="41">
        <v>5.1700000000000003E-5</v>
      </c>
      <c r="L290" s="10">
        <f t="shared" si="25"/>
        <v>1.0340471582053597E-8</v>
      </c>
      <c r="M290" s="10">
        <f t="shared" si="26"/>
        <v>7.9739807999893309E-4</v>
      </c>
      <c r="N290" s="10">
        <f t="shared" si="27"/>
        <v>1.2022480799989332E-3</v>
      </c>
      <c r="O290" s="31">
        <f t="shared" si="28"/>
        <v>6.8614517285474422E-2</v>
      </c>
      <c r="P290" s="32">
        <f t="shared" si="29"/>
        <v>2.8664225079663857E-2</v>
      </c>
      <c r="Q290">
        <f t="shared" si="30"/>
        <v>1.8898748277637142E-4</v>
      </c>
    </row>
    <row r="291" spans="4:17" x14ac:dyDescent="0.2">
      <c r="D291"/>
      <c r="E291">
        <v>56.241127014160199</v>
      </c>
      <c r="F291">
        <v>4999.77197265625</v>
      </c>
      <c r="G291" s="1">
        <v>-1.7070102977529899E-5</v>
      </c>
      <c r="H291" s="1">
        <v>1.48398789615989E-8</v>
      </c>
      <c r="I291" s="26">
        <v>204.10851</v>
      </c>
      <c r="J291" s="20">
        <v>-6.8563299999999995E-5</v>
      </c>
      <c r="K291" s="41">
        <v>5.1999999999999997E-5</v>
      </c>
      <c r="L291" s="10">
        <f t="shared" si="25"/>
        <v>1.0400474318506518E-8</v>
      </c>
      <c r="M291" s="10">
        <f t="shared" si="26"/>
        <v>8.0202514816140257E-4</v>
      </c>
      <c r="N291" s="10">
        <f t="shared" si="27"/>
        <v>1.2068751481614025E-3</v>
      </c>
      <c r="O291" s="31">
        <f t="shared" si="28"/>
        <v>6.7876018497978849E-2</v>
      </c>
      <c r="P291" s="32">
        <f t="shared" si="29"/>
        <v>2.8507229588066705E-2</v>
      </c>
      <c r="Q291">
        <f t="shared" si="30"/>
        <v>2.1636164233882296E-4</v>
      </c>
    </row>
    <row r="292" spans="4:17" x14ac:dyDescent="0.2">
      <c r="D292"/>
      <c r="E292">
        <v>55.388351440429702</v>
      </c>
      <c r="F292">
        <v>4999.77197265625</v>
      </c>
      <c r="G292" s="1">
        <v>-1.67973613453041E-5</v>
      </c>
      <c r="H292" s="1">
        <v>1.5918516531055201E-8</v>
      </c>
      <c r="I292" s="26">
        <v>203.25473</v>
      </c>
      <c r="J292" s="20">
        <v>-6.8557600000000002E-5</v>
      </c>
      <c r="K292" s="41">
        <v>5.2290000000000002E-5</v>
      </c>
      <c r="L292" s="10">
        <f t="shared" si="25"/>
        <v>1.0458476963744343E-8</v>
      </c>
      <c r="M292" s="10">
        <f t="shared" si="26"/>
        <v>8.0649798071845652E-4</v>
      </c>
      <c r="N292" s="10">
        <f t="shared" si="27"/>
        <v>1.2113479807184565E-3</v>
      </c>
      <c r="O292" s="31">
        <f t="shared" si="28"/>
        <v>6.7094567672688732E-2</v>
      </c>
      <c r="P292" s="32">
        <f t="shared" si="29"/>
        <v>2.8322721664387943E-2</v>
      </c>
      <c r="Q292">
        <f t="shared" si="30"/>
        <v>2.0736485849007927E-4</v>
      </c>
    </row>
    <row r="293" spans="4:17" x14ac:dyDescent="0.2">
      <c r="D293"/>
      <c r="E293">
        <v>54.530647277832003</v>
      </c>
      <c r="F293">
        <v>4999.77197265625</v>
      </c>
      <c r="G293" s="1">
        <v>-1.6508451909583199E-5</v>
      </c>
      <c r="H293" s="1">
        <v>1.6231418829841198E-8</v>
      </c>
      <c r="I293" s="26">
        <v>202.41315</v>
      </c>
      <c r="J293" s="20">
        <v>-6.8577299999999998E-5</v>
      </c>
      <c r="K293" s="41">
        <v>5.2599999999999998E-5</v>
      </c>
      <c r="L293" s="10">
        <f t="shared" si="25"/>
        <v>1.0520479791412361E-8</v>
      </c>
      <c r="M293" s="10">
        <f t="shared" si="26"/>
        <v>8.1127928448634175E-4</v>
      </c>
      <c r="N293" s="10">
        <f t="shared" si="27"/>
        <v>1.2161292844863419E-3</v>
      </c>
      <c r="O293" s="31">
        <f t="shared" si="28"/>
        <v>6.6316317056566917E-2</v>
      </c>
      <c r="P293" s="32">
        <f t="shared" si="29"/>
        <v>2.8144863962084519E-2</v>
      </c>
      <c r="Q293">
        <f t="shared" si="30"/>
        <v>2.1646641675393384E-4</v>
      </c>
    </row>
    <row r="294" spans="4:17" x14ac:dyDescent="0.2">
      <c r="D294"/>
      <c r="E294">
        <v>53.674242019653299</v>
      </c>
      <c r="F294">
        <v>4999.77197265625</v>
      </c>
      <c r="G294" s="1">
        <v>-1.6222629158481002E-5</v>
      </c>
      <c r="H294" s="1">
        <v>1.60469358656922E-8</v>
      </c>
      <c r="I294" s="26">
        <v>201.55435</v>
      </c>
      <c r="J294" s="20">
        <v>-6.8576099999999996E-5</v>
      </c>
      <c r="K294" s="41">
        <v>5.291E-5</v>
      </c>
      <c r="L294" s="10">
        <f t="shared" si="25"/>
        <v>1.0582482619080382E-8</v>
      </c>
      <c r="M294" s="10">
        <f t="shared" si="26"/>
        <v>8.1606058825422708E-4</v>
      </c>
      <c r="N294" s="10">
        <f t="shared" si="27"/>
        <v>1.220910588254227E-3</v>
      </c>
      <c r="O294" s="31">
        <f t="shared" si="28"/>
        <v>6.5531450398314664E-2</v>
      </c>
      <c r="P294" s="32">
        <f t="shared" si="29"/>
        <v>2.7959480984557347E-2</v>
      </c>
      <c r="Q294">
        <f t="shared" si="30"/>
        <v>1.8495124963711571E-4</v>
      </c>
    </row>
    <row r="295" spans="4:17" x14ac:dyDescent="0.2">
      <c r="D295"/>
      <c r="E295">
        <v>52.8493137359619</v>
      </c>
      <c r="F295">
        <v>4999.77197265625</v>
      </c>
      <c r="G295" s="1">
        <v>-1.5914409463959999E-5</v>
      </c>
      <c r="H295" s="1">
        <v>1.71648846423649E-8</v>
      </c>
      <c r="I295" s="26">
        <v>200.70202</v>
      </c>
      <c r="J295" s="20">
        <v>-6.8585100000000002E-5</v>
      </c>
      <c r="K295" s="41">
        <v>5.325E-5</v>
      </c>
      <c r="L295" s="10">
        <f t="shared" si="25"/>
        <v>1.0650485720393693E-8</v>
      </c>
      <c r="M295" s="10">
        <f t="shared" si="26"/>
        <v>8.2130459883835935E-4</v>
      </c>
      <c r="N295" s="10">
        <f t="shared" si="27"/>
        <v>1.2261545988383592E-3</v>
      </c>
      <c r="O295" s="31">
        <f t="shared" si="28"/>
        <v>6.4801429082800954E-2</v>
      </c>
      <c r="P295" s="32">
        <f t="shared" si="29"/>
        <v>2.7806909467627622E-2</v>
      </c>
      <c r="Q295">
        <f t="shared" si="30"/>
        <v>1.9487283423815551E-4</v>
      </c>
    </row>
    <row r="296" spans="4:17" x14ac:dyDescent="0.2">
      <c r="D296"/>
      <c r="E296">
        <v>52.049629211425803</v>
      </c>
      <c r="F296">
        <v>4999.77197265625</v>
      </c>
      <c r="G296" s="1">
        <v>-1.5599893393706501E-5</v>
      </c>
      <c r="H296" s="1">
        <v>1.7637505648661199E-8</v>
      </c>
      <c r="I296" s="26">
        <v>199.85</v>
      </c>
      <c r="J296" s="20">
        <v>-6.8588600000000003E-5</v>
      </c>
      <c r="K296" s="41">
        <v>5.3579999999999999E-5</v>
      </c>
      <c r="L296" s="10">
        <f t="shared" si="25"/>
        <v>1.0716488730491907E-8</v>
      </c>
      <c r="M296" s="10">
        <f t="shared" si="26"/>
        <v>8.2639437381707586E-4</v>
      </c>
      <c r="N296" s="10">
        <f t="shared" si="27"/>
        <v>1.2312443738170759E-3</v>
      </c>
      <c r="O296" s="31">
        <f t="shared" si="28"/>
        <v>6.4085813125832947E-2</v>
      </c>
      <c r="P296" s="32">
        <f t="shared" si="29"/>
        <v>2.7651072677834881E-2</v>
      </c>
      <c r="Q296">
        <f t="shared" si="30"/>
        <v>2.927975966261676E-4</v>
      </c>
    </row>
    <row r="297" spans="4:17" x14ac:dyDescent="0.2">
      <c r="D297"/>
      <c r="E297">
        <v>49.918552398681598</v>
      </c>
      <c r="F297">
        <v>4999.77197265625</v>
      </c>
      <c r="G297" s="1">
        <v>-1.49898504242348E-5</v>
      </c>
      <c r="H297" s="1">
        <v>2.4819359804367399E-8</v>
      </c>
      <c r="I297" s="26">
        <v>199.03686999999999</v>
      </c>
      <c r="J297" s="20">
        <v>-6.85936E-5</v>
      </c>
      <c r="K297" s="41">
        <v>5.4240000000000002E-5</v>
      </c>
      <c r="L297" s="10">
        <f t="shared" si="25"/>
        <v>1.0848494750688337E-8</v>
      </c>
      <c r="M297" s="10">
        <f t="shared" si="26"/>
        <v>8.365739237745091E-4</v>
      </c>
      <c r="N297" s="10">
        <f t="shared" si="27"/>
        <v>1.2414239237745091E-3</v>
      </c>
      <c r="O297" s="31">
        <f t="shared" si="28"/>
        <v>6.197008518791474E-2</v>
      </c>
      <c r="P297" s="32">
        <f t="shared" si="29"/>
        <v>2.7027098508837624E-2</v>
      </c>
      <c r="Q297">
        <f t="shared" si="30"/>
        <v>1.9456626878425198E-4</v>
      </c>
    </row>
    <row r="298" spans="4:17" x14ac:dyDescent="0.2">
      <c r="D298"/>
      <c r="E298">
        <v>48.224494934082003</v>
      </c>
      <c r="F298">
        <v>4999.77197265625</v>
      </c>
      <c r="G298" s="1">
        <v>-1.42517726861652E-5</v>
      </c>
      <c r="H298" s="1">
        <v>1.6683805149105598E-8</v>
      </c>
      <c r="I298" s="26">
        <v>198.2079</v>
      </c>
      <c r="J298" s="20">
        <v>-6.8592599999999998E-5</v>
      </c>
      <c r="K298" s="41">
        <v>5.503E-5</v>
      </c>
      <c r="L298" s="10">
        <f t="shared" si="25"/>
        <v>1.1006501956681032E-8</v>
      </c>
      <c r="M298" s="10">
        <f t="shared" si="26"/>
        <v>8.487585366023458E-4</v>
      </c>
      <c r="N298" s="10">
        <f t="shared" si="27"/>
        <v>1.2536085366023457E-3</v>
      </c>
      <c r="O298" s="31">
        <f t="shared" si="28"/>
        <v>6.0454638522701776E-2</v>
      </c>
      <c r="P298" s="32">
        <f t="shared" si="29"/>
        <v>2.6697492068844371E-2</v>
      </c>
      <c r="Q298">
        <f t="shared" si="30"/>
        <v>-1.1624425932165389E-4</v>
      </c>
    </row>
    <row r="299" spans="4:17" x14ac:dyDescent="0.2">
      <c r="D299"/>
      <c r="E299">
        <v>47.795299530029297</v>
      </c>
      <c r="F299">
        <v>4999.77197265625</v>
      </c>
      <c r="G299" s="1">
        <v>-1.38753625250539E-5</v>
      </c>
      <c r="H299" s="1">
        <v>1.65616983563186E-8</v>
      </c>
      <c r="I299" s="26">
        <v>197.3939</v>
      </c>
      <c r="J299" s="20">
        <v>-6.8586199999999997E-5</v>
      </c>
      <c r="K299" s="41">
        <v>5.5420000000000001E-5</v>
      </c>
      <c r="L299" s="10">
        <f t="shared" si="25"/>
        <v>1.1084505514069832E-8</v>
      </c>
      <c r="M299" s="10">
        <f t="shared" si="26"/>
        <v>8.5477372521355639E-4</v>
      </c>
      <c r="N299" s="10">
        <f t="shared" si="27"/>
        <v>1.2596237252135564E-3</v>
      </c>
      <c r="O299" s="31">
        <f t="shared" si="28"/>
        <v>6.0204093241713247E-2</v>
      </c>
      <c r="P299" s="32">
        <f t="shared" si="29"/>
        <v>2.6747383570692736E-2</v>
      </c>
      <c r="Q299">
        <f t="shared" si="30"/>
        <v>2.3185468797886597E-4</v>
      </c>
    </row>
    <row r="300" spans="4:17" x14ac:dyDescent="0.2">
      <c r="D300"/>
      <c r="E300">
        <v>46.933971405029297</v>
      </c>
      <c r="F300">
        <v>4999.77197265625</v>
      </c>
      <c r="G300" s="1">
        <v>-1.35060866731197E-5</v>
      </c>
      <c r="H300" s="1">
        <v>1.8020488806777698E-8</v>
      </c>
      <c r="I300" s="26">
        <v>196.61744999999999</v>
      </c>
      <c r="J300" s="20">
        <v>-6.8594200000000001E-5</v>
      </c>
      <c r="K300" s="41">
        <v>5.5810000000000003E-5</v>
      </c>
      <c r="L300" s="10">
        <f t="shared" si="25"/>
        <v>1.116250907145863E-8</v>
      </c>
      <c r="M300" s="10">
        <f t="shared" si="26"/>
        <v>8.6078891382476686E-4</v>
      </c>
      <c r="N300" s="10">
        <f t="shared" si="27"/>
        <v>1.2656389138247669E-3</v>
      </c>
      <c r="O300" s="31">
        <f t="shared" si="28"/>
        <v>5.9401460590543943E-2</v>
      </c>
      <c r="P300" s="32">
        <f t="shared" si="29"/>
        <v>2.6547680607023439E-2</v>
      </c>
      <c r="Q300">
        <f t="shared" si="30"/>
        <v>1.9150486949063712E-4</v>
      </c>
    </row>
    <row r="301" spans="4:17" x14ac:dyDescent="0.2">
      <c r="D301"/>
      <c r="E301">
        <v>46.135169982910199</v>
      </c>
      <c r="F301">
        <v>4999.77197265625</v>
      </c>
      <c r="G301" s="1">
        <v>-1.31137528132383E-5</v>
      </c>
      <c r="H301" s="1">
        <v>1.79864549371489E-8</v>
      </c>
      <c r="I301" s="26">
        <v>195.77444</v>
      </c>
      <c r="J301" s="20">
        <v>-6.8600499999999995E-5</v>
      </c>
      <c r="K301" s="41">
        <v>5.6230000000000002E-5</v>
      </c>
      <c r="L301" s="10">
        <f t="shared" si="25"/>
        <v>1.1246512902492722E-8</v>
      </c>
      <c r="M301" s="10">
        <f t="shared" si="26"/>
        <v>8.6726680925222448E-4</v>
      </c>
      <c r="N301" s="10">
        <f t="shared" si="27"/>
        <v>1.2721168092522245E-3</v>
      </c>
      <c r="O301" s="31">
        <f t="shared" si="28"/>
        <v>5.8689325232968728E-2</v>
      </c>
      <c r="P301" s="32">
        <f t="shared" si="29"/>
        <v>2.6394706244931586E-2</v>
      </c>
      <c r="Q301">
        <f t="shared" si="30"/>
        <v>2.0645868356408096E-4</v>
      </c>
    </row>
    <row r="302" spans="4:17" x14ac:dyDescent="0.2">
      <c r="D302"/>
      <c r="E302">
        <v>45.313299179077099</v>
      </c>
      <c r="F302">
        <v>4999.77197265625</v>
      </c>
      <c r="G302" s="1">
        <v>-1.2712871077160401E-5</v>
      </c>
      <c r="H302" s="1">
        <v>1.87237683832891E-8</v>
      </c>
      <c r="I302" s="26">
        <v>194.9229</v>
      </c>
      <c r="J302" s="20">
        <v>-6.8607699999999997E-5</v>
      </c>
      <c r="K302" s="41">
        <v>5.6660000000000003E-5</v>
      </c>
      <c r="L302" s="10">
        <f t="shared" si="25"/>
        <v>1.133251682474191E-8</v>
      </c>
      <c r="M302" s="10">
        <f t="shared" si="26"/>
        <v>8.7389894028509752E-4</v>
      </c>
      <c r="N302" s="10">
        <f t="shared" si="27"/>
        <v>1.2787489402850975E-3</v>
      </c>
      <c r="O302" s="31">
        <f t="shared" si="28"/>
        <v>5.7944333306066423E-2</v>
      </c>
      <c r="P302" s="32">
        <f t="shared" si="29"/>
        <v>2.6225023880712451E-2</v>
      </c>
      <c r="Q302">
        <f t="shared" si="30"/>
        <v>2.2423986982844773E-4</v>
      </c>
    </row>
    <row r="303" spans="4:17" x14ac:dyDescent="0.2">
      <c r="D303"/>
      <c r="E303">
        <v>44.462160110473597</v>
      </c>
      <c r="F303">
        <v>4999.77197265625</v>
      </c>
      <c r="G303" s="1">
        <v>-1.22982130422073E-5</v>
      </c>
      <c r="H303" s="1">
        <v>1.8686467690259099E-8</v>
      </c>
      <c r="I303" s="26">
        <v>194.09246999999999</v>
      </c>
      <c r="J303" s="20">
        <v>-6.8608099999999998E-5</v>
      </c>
      <c r="K303" s="41">
        <v>5.7099999999999999E-5</v>
      </c>
      <c r="L303" s="10">
        <f t="shared" si="25"/>
        <v>1.1420520838206195E-8</v>
      </c>
      <c r="M303" s="10">
        <f t="shared" si="26"/>
        <v>8.806853069233862E-4</v>
      </c>
      <c r="N303" s="10">
        <f t="shared" si="27"/>
        <v>1.2855353069233862E-3</v>
      </c>
      <c r="O303" s="31">
        <f t="shared" si="28"/>
        <v>5.7157676644094414E-2</v>
      </c>
      <c r="P303" s="32">
        <f t="shared" si="29"/>
        <v>2.6034164566762896E-2</v>
      </c>
      <c r="Q303">
        <f t="shared" si="30"/>
        <v>2.14609116817462E-4</v>
      </c>
    </row>
    <row r="304" spans="4:17" x14ac:dyDescent="0.2">
      <c r="D304"/>
      <c r="E304">
        <v>43.627677917480497</v>
      </c>
      <c r="F304">
        <v>4999.77197265625</v>
      </c>
      <c r="G304" s="1">
        <v>-1.18733071251644E-5</v>
      </c>
      <c r="H304" s="1">
        <v>1.8549410726544801E-8</v>
      </c>
      <c r="I304" s="26">
        <v>193.27644000000001</v>
      </c>
      <c r="J304" s="20">
        <v>-6.8611100000000005E-5</v>
      </c>
      <c r="K304" s="41">
        <v>5.7559999999999998E-5</v>
      </c>
      <c r="L304" s="10">
        <f t="shared" si="25"/>
        <v>1.1512525034100676E-8</v>
      </c>
      <c r="M304" s="10">
        <f t="shared" si="26"/>
        <v>8.8778014477250639E-4</v>
      </c>
      <c r="N304" s="10">
        <f t="shared" si="27"/>
        <v>1.2926301447725064E-3</v>
      </c>
      <c r="O304" s="31">
        <f t="shared" si="28"/>
        <v>5.6394451622561098E-2</v>
      </c>
      <c r="P304" s="32">
        <f t="shared" si="29"/>
        <v>2.5855077080324747E-2</v>
      </c>
      <c r="Q304">
        <f t="shared" si="30"/>
        <v>2.1862820667060322E-4</v>
      </c>
    </row>
    <row r="305" spans="4:17" x14ac:dyDescent="0.2">
      <c r="D305"/>
      <c r="E305">
        <v>42.780838012695298</v>
      </c>
      <c r="F305">
        <v>4999.77197265625</v>
      </c>
      <c r="G305" s="1">
        <v>-1.1419985309290199E-5</v>
      </c>
      <c r="H305" s="1">
        <v>1.8009954229228601E-8</v>
      </c>
      <c r="I305" s="26">
        <v>192.44807</v>
      </c>
      <c r="J305" s="20">
        <v>-6.86213E-5</v>
      </c>
      <c r="K305" s="41">
        <v>5.804E-5</v>
      </c>
      <c r="L305" s="10">
        <f t="shared" si="25"/>
        <v>1.1608529412425352E-8</v>
      </c>
      <c r="M305" s="10">
        <f t="shared" si="26"/>
        <v>8.9518345383245775E-4</v>
      </c>
      <c r="N305" s="10">
        <f t="shared" si="27"/>
        <v>1.3000334538324576E-3</v>
      </c>
      <c r="O305" s="31">
        <f t="shared" si="28"/>
        <v>5.5616520599491161E-2</v>
      </c>
      <c r="P305" s="32">
        <f t="shared" si="29"/>
        <v>2.5669933990604455E-2</v>
      </c>
      <c r="Q305">
        <f t="shared" si="30"/>
        <v>2.4901626822333391E-4</v>
      </c>
    </row>
    <row r="306" spans="4:17" x14ac:dyDescent="0.2">
      <c r="D306"/>
      <c r="E306">
        <v>41.933273315429702</v>
      </c>
      <c r="F306">
        <v>4999.77197265625</v>
      </c>
      <c r="G306" s="1">
        <v>-1.0972039636661801E-5</v>
      </c>
      <c r="H306" s="1">
        <v>1.8057668895214701E-8</v>
      </c>
      <c r="I306" s="26">
        <v>191.61840000000001</v>
      </c>
      <c r="J306" s="20">
        <v>-6.8622599999999996E-5</v>
      </c>
      <c r="K306" s="41">
        <v>5.8499999999999999E-5</v>
      </c>
      <c r="L306" s="10">
        <f t="shared" si="25"/>
        <v>1.1700533608319832E-8</v>
      </c>
      <c r="M306" s="10">
        <f t="shared" si="26"/>
        <v>9.0227829168157794E-4</v>
      </c>
      <c r="N306" s="10">
        <f t="shared" si="27"/>
        <v>1.307128291681578E-3</v>
      </c>
      <c r="O306" s="31">
        <f t="shared" si="28"/>
        <v>5.4812167913414325E-2</v>
      </c>
      <c r="P306" s="32">
        <f t="shared" si="29"/>
        <v>2.5458876592613536E-2</v>
      </c>
      <c r="Q306">
        <f t="shared" si="30"/>
        <v>2.211474502873595E-4</v>
      </c>
    </row>
    <row r="307" spans="4:17" x14ac:dyDescent="0.2">
      <c r="D307"/>
      <c r="E307">
        <v>41.079683303833001</v>
      </c>
      <c r="F307">
        <v>4999.77197265625</v>
      </c>
      <c r="G307" s="1">
        <v>-1.05040730226318E-5</v>
      </c>
      <c r="H307" s="1">
        <v>1.9320091703099801E-8</v>
      </c>
      <c r="I307" s="26">
        <v>190.76716999999999</v>
      </c>
      <c r="J307" s="20">
        <v>-6.8632899999999998E-5</v>
      </c>
      <c r="K307" s="41">
        <v>5.9020000000000001E-5</v>
      </c>
      <c r="L307" s="10">
        <f t="shared" si="25"/>
        <v>1.1804538351504898E-8</v>
      </c>
      <c r="M307" s="10">
        <f t="shared" si="26"/>
        <v>9.1029854316319197E-4</v>
      </c>
      <c r="N307" s="10">
        <f t="shared" si="27"/>
        <v>1.3151485431631919E-3</v>
      </c>
      <c r="O307" s="31">
        <f t="shared" si="28"/>
        <v>5.4025885650641266E-2</v>
      </c>
      <c r="P307" s="32">
        <f t="shared" si="29"/>
        <v>2.5270107337958168E-2</v>
      </c>
      <c r="Q307">
        <f t="shared" si="30"/>
        <v>2.119475961456314E-4</v>
      </c>
    </row>
    <row r="308" spans="4:17" x14ac:dyDescent="0.2">
      <c r="D308"/>
      <c r="E308">
        <v>40.2332153320313</v>
      </c>
      <c r="F308">
        <v>4999.77197265625</v>
      </c>
      <c r="G308" s="1">
        <v>-9.9995580584584007E-6</v>
      </c>
      <c r="H308" s="1">
        <v>1.88604263638166E-8</v>
      </c>
      <c r="I308" s="26">
        <v>189.91148000000001</v>
      </c>
      <c r="J308" s="20">
        <v>-6.8629799999999998E-5</v>
      </c>
      <c r="K308" s="41">
        <v>5.9570000000000001E-5</v>
      </c>
      <c r="L308" s="10">
        <f t="shared" si="25"/>
        <v>1.1914543368335256E-8</v>
      </c>
      <c r="M308" s="10">
        <f t="shared" si="26"/>
        <v>9.1878150146105294E-4</v>
      </c>
      <c r="N308" s="10">
        <f t="shared" si="27"/>
        <v>1.3236315014610528E-3</v>
      </c>
      <c r="O308" s="31">
        <f t="shared" si="28"/>
        <v>5.3253951218542442E-2</v>
      </c>
      <c r="P308" s="32">
        <f t="shared" si="29"/>
        <v>2.509070048612053E-2</v>
      </c>
      <c r="Q308">
        <f t="shared" si="30"/>
        <v>2.2974301894837626E-4</v>
      </c>
    </row>
    <row r="309" spans="4:17" x14ac:dyDescent="0.2">
      <c r="D309"/>
      <c r="E309">
        <v>39.369911193847699</v>
      </c>
      <c r="F309">
        <v>4999.77197265625</v>
      </c>
      <c r="G309" s="1">
        <v>-9.48602076650151E-6</v>
      </c>
      <c r="H309" s="1">
        <v>2.51985526763908E-8</v>
      </c>
      <c r="I309" s="26">
        <v>189.07862</v>
      </c>
      <c r="J309" s="20">
        <v>-6.8647700000000003E-5</v>
      </c>
      <c r="K309" s="41">
        <v>6.0130000000000002E-5</v>
      </c>
      <c r="L309" s="10">
        <f t="shared" si="25"/>
        <v>1.202654847638071E-8</v>
      </c>
      <c r="M309" s="10">
        <f t="shared" si="26"/>
        <v>9.2741869536432954E-4</v>
      </c>
      <c r="N309" s="10">
        <f t="shared" si="27"/>
        <v>1.3322686953643297E-3</v>
      </c>
      <c r="O309" s="31">
        <f t="shared" si="28"/>
        <v>5.2451300222836991E-2</v>
      </c>
      <c r="P309" s="32">
        <f t="shared" si="29"/>
        <v>2.4892362387143603E-2</v>
      </c>
      <c r="Q309">
        <f t="shared" si="30"/>
        <v>2.336033457633783E-4</v>
      </c>
    </row>
    <row r="310" spans="4:17" x14ac:dyDescent="0.2">
      <c r="D310"/>
      <c r="E310">
        <v>38.549636840820298</v>
      </c>
      <c r="F310">
        <v>4999.77197265625</v>
      </c>
      <c r="G310" s="1">
        <v>-8.9585602181528695E-6</v>
      </c>
      <c r="H310" s="1">
        <v>2.2093873682350802E-8</v>
      </c>
      <c r="I310" s="26">
        <v>188.24261000000001</v>
      </c>
      <c r="J310" s="20">
        <v>-6.8641999999999998E-5</v>
      </c>
      <c r="K310" s="41">
        <v>6.0680000000000002E-5</v>
      </c>
      <c r="L310" s="10">
        <f t="shared" si="25"/>
        <v>1.2136553493211067E-8</v>
      </c>
      <c r="M310" s="10">
        <f t="shared" si="26"/>
        <v>9.3590165366219051E-4</v>
      </c>
      <c r="N310" s="10">
        <f t="shared" si="27"/>
        <v>1.3407516536621906E-3</v>
      </c>
      <c r="O310" s="31">
        <f t="shared" si="28"/>
        <v>5.1685489342406722E-2</v>
      </c>
      <c r="P310" s="32">
        <f t="shared" si="29"/>
        <v>2.4700743553832512E-2</v>
      </c>
      <c r="Q310">
        <f t="shared" si="30"/>
        <v>2.3896192513367609E-4</v>
      </c>
    </row>
    <row r="311" spans="4:17" x14ac:dyDescent="0.2">
      <c r="D311"/>
      <c r="E311">
        <v>37.738382339477504</v>
      </c>
      <c r="F311">
        <v>4999.77197265625</v>
      </c>
      <c r="G311" s="1">
        <v>-8.4115048150896E-6</v>
      </c>
      <c r="H311" s="1">
        <v>1.9904562099236899E-8</v>
      </c>
      <c r="I311" s="26">
        <v>187.42608000000001</v>
      </c>
      <c r="J311" s="20">
        <v>-6.8648399999999998E-5</v>
      </c>
      <c r="K311" s="41">
        <v>6.1240000000000003E-5</v>
      </c>
      <c r="L311" s="10">
        <f t="shared" si="25"/>
        <v>1.2248558601256523E-8</v>
      </c>
      <c r="M311" s="10">
        <f t="shared" si="26"/>
        <v>9.4453884756546722E-4</v>
      </c>
      <c r="N311" s="10">
        <f t="shared" si="27"/>
        <v>1.3493888475654672E-3</v>
      </c>
      <c r="O311" s="31">
        <f t="shared" si="28"/>
        <v>5.0923752254052532E-2</v>
      </c>
      <c r="P311" s="32">
        <f t="shared" si="29"/>
        <v>2.4506884616418277E-2</v>
      </c>
      <c r="Q311">
        <f t="shared" si="30"/>
        <v>2.4155608447537437E-4</v>
      </c>
    </row>
    <row r="312" spans="4:17" x14ac:dyDescent="0.2">
      <c r="D312"/>
      <c r="E312">
        <v>36.901060104370103</v>
      </c>
      <c r="F312">
        <v>4999.77197265625</v>
      </c>
      <c r="G312" s="1">
        <v>-7.8266189258973794E-6</v>
      </c>
      <c r="H312" s="1">
        <v>1.9496821889138599E-8</v>
      </c>
      <c r="I312" s="26">
        <v>186.5993</v>
      </c>
      <c r="J312" s="20">
        <v>-6.8654999999999999E-5</v>
      </c>
      <c r="K312" s="41">
        <v>6.1840000000000004E-5</v>
      </c>
      <c r="L312" s="10">
        <f t="shared" si="25"/>
        <v>1.2368564074162368E-8</v>
      </c>
      <c r="M312" s="10">
        <f t="shared" si="26"/>
        <v>9.5379298389040661E-4</v>
      </c>
      <c r="N312" s="10">
        <f t="shared" si="27"/>
        <v>1.3586429838904066E-3</v>
      </c>
      <c r="O312" s="31">
        <f t="shared" si="28"/>
        <v>5.0135366408920634E-2</v>
      </c>
      <c r="P312" s="32">
        <f t="shared" si="29"/>
        <v>2.4304624335861565E-2</v>
      </c>
      <c r="Q312">
        <f t="shared" si="30"/>
        <v>2.5915618420666926E-4</v>
      </c>
    </row>
    <row r="313" spans="4:17" x14ac:dyDescent="0.2">
      <c r="D313"/>
      <c r="E313">
        <v>36.051994323730497</v>
      </c>
      <c r="F313">
        <v>4999.77197265625</v>
      </c>
      <c r="G313" s="1">
        <v>-7.2329399346035898E-6</v>
      </c>
      <c r="H313" s="1">
        <v>2.0228994279553199E-8</v>
      </c>
      <c r="I313" s="26">
        <v>185.77115000000001</v>
      </c>
      <c r="J313" s="20">
        <v>-6.8655699999999994E-5</v>
      </c>
      <c r="K313" s="41">
        <v>6.245E-5</v>
      </c>
      <c r="L313" s="10">
        <f t="shared" si="25"/>
        <v>1.2490569638283308E-8</v>
      </c>
      <c r="M313" s="10">
        <f t="shared" si="26"/>
        <v>9.6320135582076132E-4</v>
      </c>
      <c r="N313" s="10">
        <f t="shared" si="27"/>
        <v>1.3680513558207612E-3</v>
      </c>
      <c r="O313" s="31">
        <f t="shared" si="28"/>
        <v>4.9320979714621897E-2</v>
      </c>
      <c r="P313" s="32">
        <f t="shared" si="29"/>
        <v>2.4084583688010548E-2</v>
      </c>
      <c r="Q313">
        <f t="shared" si="30"/>
        <v>2.3321230196746406E-4</v>
      </c>
    </row>
    <row r="314" spans="4:17" x14ac:dyDescent="0.2">
      <c r="D314"/>
      <c r="E314">
        <v>35.2151203155518</v>
      </c>
      <c r="F314">
        <v>4999.77197265625</v>
      </c>
      <c r="G314" s="1">
        <v>-6.6053004055246003E-6</v>
      </c>
      <c r="H314" s="1">
        <v>2.0603830662701299E-8</v>
      </c>
      <c r="I314" s="26">
        <v>184.96915999999999</v>
      </c>
      <c r="J314" s="20">
        <v>-6.8642599999999999E-5</v>
      </c>
      <c r="K314" s="41">
        <v>6.3120000000000006E-5</v>
      </c>
      <c r="L314" s="10">
        <f t="shared" si="25"/>
        <v>1.2624575749694835E-8</v>
      </c>
      <c r="M314" s="10">
        <f t="shared" si="26"/>
        <v>9.735351413836102E-4</v>
      </c>
      <c r="N314" s="10">
        <f t="shared" si="27"/>
        <v>1.3783851413836103E-3</v>
      </c>
      <c r="O314" s="31">
        <f t="shared" si="28"/>
        <v>4.8539998594992716E-2</v>
      </c>
      <c r="P314" s="32">
        <f t="shared" si="29"/>
        <v>2.3889414374106455E-2</v>
      </c>
      <c r="Q314">
        <f t="shared" si="30"/>
        <v>2.5334880767354195E-4</v>
      </c>
    </row>
    <row r="315" spans="4:17" x14ac:dyDescent="0.2">
      <c r="D315"/>
      <c r="E315">
        <v>34.367092132568402</v>
      </c>
      <c r="F315">
        <v>4999.77197265625</v>
      </c>
      <c r="G315" s="1">
        <v>-5.9615068750404103E-6</v>
      </c>
      <c r="H315" s="1">
        <v>2.19157521438316E-8</v>
      </c>
      <c r="I315" s="26">
        <v>184.14100999999999</v>
      </c>
      <c r="J315" s="20">
        <v>-6.8637200000000001E-5</v>
      </c>
      <c r="K315" s="41">
        <v>6.3800000000000006E-5</v>
      </c>
      <c r="L315" s="10">
        <f t="shared" si="25"/>
        <v>1.276058195232146E-8</v>
      </c>
      <c r="M315" s="10">
        <f t="shared" si="26"/>
        <v>9.8402316255187484E-4</v>
      </c>
      <c r="N315" s="10">
        <f t="shared" si="27"/>
        <v>1.3888731625518748E-3</v>
      </c>
      <c r="O315" s="31">
        <f t="shared" si="28"/>
        <v>4.7731531937871934E-2</v>
      </c>
      <c r="P315" s="32">
        <f t="shared" si="29"/>
        <v>2.3674567445074051E-2</v>
      </c>
      <c r="Q315">
        <f t="shared" si="30"/>
        <v>2.4788459780943187E-4</v>
      </c>
    </row>
    <row r="316" spans="4:17" x14ac:dyDescent="0.2">
      <c r="D316"/>
      <c r="E316">
        <v>33.511486053466797</v>
      </c>
      <c r="F316">
        <v>4999.77197265625</v>
      </c>
      <c r="G316" s="1">
        <v>-5.2790608003967698E-6</v>
      </c>
      <c r="H316" s="1">
        <v>2.2314721240177902E-8</v>
      </c>
      <c r="I316" s="26">
        <v>183.27826999999999</v>
      </c>
      <c r="J316" s="20">
        <v>-6.8647500000000003E-5</v>
      </c>
      <c r="K316" s="41">
        <v>6.4529999999999994E-5</v>
      </c>
      <c r="L316" s="10">
        <f t="shared" si="25"/>
        <v>1.2906588611023569E-8</v>
      </c>
      <c r="M316" s="10">
        <f t="shared" si="26"/>
        <v>9.9528236174721736E-4</v>
      </c>
      <c r="N316" s="10">
        <f t="shared" si="27"/>
        <v>1.4001323617472174E-3</v>
      </c>
      <c r="O316" s="31">
        <f t="shared" si="28"/>
        <v>4.69205161136994E-2</v>
      </c>
      <c r="P316" s="32">
        <f t="shared" si="29"/>
        <v>2.3462475876272645E-2</v>
      </c>
      <c r="Q316">
        <f t="shared" si="30"/>
        <v>2.6770030003438308E-4</v>
      </c>
    </row>
    <row r="317" spans="4:17" x14ac:dyDescent="0.2">
      <c r="D317"/>
      <c r="E317">
        <v>32.649742126464801</v>
      </c>
      <c r="F317">
        <v>4999.77197265625</v>
      </c>
      <c r="G317" s="1">
        <v>-4.5721710460946901E-6</v>
      </c>
      <c r="H317" s="1">
        <v>2.2154666954030899E-8</v>
      </c>
      <c r="I317" s="26">
        <v>182.42256</v>
      </c>
      <c r="J317" s="20">
        <v>-6.8649699999999994E-5</v>
      </c>
      <c r="K317" s="41">
        <v>6.5270000000000004E-5</v>
      </c>
      <c r="L317" s="10">
        <f t="shared" si="25"/>
        <v>1.3054595360940778E-8</v>
      </c>
      <c r="M317" s="10">
        <f t="shared" si="26"/>
        <v>1.006695796547976E-3</v>
      </c>
      <c r="N317" s="10">
        <f t="shared" si="27"/>
        <v>1.411545796547976E-3</v>
      </c>
      <c r="O317" s="31">
        <f t="shared" si="28"/>
        <v>4.6086606256986767E-2</v>
      </c>
      <c r="P317" s="32">
        <f t="shared" si="29"/>
        <v>2.3231786768461403E-2</v>
      </c>
      <c r="Q317">
        <f t="shared" si="30"/>
        <v>2.4388290715738741E-4</v>
      </c>
    </row>
    <row r="318" spans="4:17" x14ac:dyDescent="0.2">
      <c r="D318"/>
      <c r="E318">
        <v>31.820677757263201</v>
      </c>
      <c r="F318">
        <v>4999.77197265625</v>
      </c>
      <c r="G318" s="1">
        <v>-3.8249147243638202E-6</v>
      </c>
      <c r="H318" s="1">
        <v>2.3575994189939098E-8</v>
      </c>
      <c r="I318" s="26">
        <v>181.56489999999999</v>
      </c>
      <c r="J318" s="20">
        <v>-6.8656299999999995E-5</v>
      </c>
      <c r="K318" s="41">
        <v>6.6060000000000001E-5</v>
      </c>
      <c r="L318" s="10">
        <f t="shared" si="25"/>
        <v>1.3212602566933473E-8</v>
      </c>
      <c r="M318" s="10">
        <f t="shared" si="26"/>
        <v>1.0188804093758125E-3</v>
      </c>
      <c r="N318" s="10">
        <f t="shared" si="27"/>
        <v>1.4237304093758126E-3</v>
      </c>
      <c r="O318" s="31">
        <f t="shared" si="28"/>
        <v>4.5304066569964149E-2</v>
      </c>
      <c r="P318" s="32">
        <f t="shared" si="29"/>
        <v>2.3029592139879911E-2</v>
      </c>
      <c r="Q318">
        <f t="shared" si="30"/>
        <v>2.0075489378236239E-4</v>
      </c>
    </row>
    <row r="319" spans="4:17" x14ac:dyDescent="0.2">
      <c r="D319"/>
      <c r="E319">
        <v>31.051433563232401</v>
      </c>
      <c r="F319">
        <v>4999.77197265625</v>
      </c>
      <c r="G319" s="1">
        <v>-3.0292061905993901E-6</v>
      </c>
      <c r="H319" s="1">
        <v>2.41419652009551E-8</v>
      </c>
      <c r="I319" s="26">
        <v>180.74213</v>
      </c>
      <c r="J319" s="20">
        <v>-6.8655100000000006E-5</v>
      </c>
      <c r="K319" s="41">
        <v>6.69E-5</v>
      </c>
      <c r="L319" s="10">
        <f t="shared" si="25"/>
        <v>1.3380610229001654E-8</v>
      </c>
      <c r="M319" s="10">
        <f t="shared" si="26"/>
        <v>1.0318362002307276E-3</v>
      </c>
      <c r="N319" s="10">
        <f t="shared" si="27"/>
        <v>1.4366862002307276E-3</v>
      </c>
      <c r="O319" s="31">
        <f t="shared" si="28"/>
        <v>4.4611166097677242E-2</v>
      </c>
      <c r="P319" s="32">
        <f t="shared" si="29"/>
        <v>2.2875162603414559E-2</v>
      </c>
      <c r="Q319">
        <f t="shared" si="30"/>
        <v>2.580025537769766E-4</v>
      </c>
    </row>
    <row r="320" spans="4:17" x14ac:dyDescent="0.2">
      <c r="D320"/>
      <c r="E320">
        <v>30.214201927185101</v>
      </c>
      <c r="F320">
        <v>4999.77197265625</v>
      </c>
      <c r="G320" s="1">
        <v>-2.2157890712589002E-6</v>
      </c>
      <c r="H320" s="1">
        <v>2.48404043138413E-8</v>
      </c>
      <c r="I320" s="26">
        <v>179.94607999999999</v>
      </c>
      <c r="J320" s="20">
        <v>-6.8648399999999998E-5</v>
      </c>
      <c r="K320" s="41">
        <v>6.7760000000000002E-5</v>
      </c>
      <c r="L320" s="10">
        <f t="shared" si="25"/>
        <v>1.3552618073500031E-8</v>
      </c>
      <c r="M320" s="10">
        <f t="shared" si="26"/>
        <v>1.0451004622964739E-3</v>
      </c>
      <c r="N320" s="10">
        <f t="shared" si="27"/>
        <v>1.4499504622964739E-3</v>
      </c>
      <c r="O320" s="31">
        <f t="shared" si="28"/>
        <v>4.3809096052241051E-2</v>
      </c>
      <c r="P320" s="32">
        <f t="shared" si="29"/>
        <v>2.2659154703211479E-2</v>
      </c>
      <c r="Q320">
        <f t="shared" si="30"/>
        <v>2.6926859941813012E-4</v>
      </c>
    </row>
    <row r="321" spans="4:17" x14ac:dyDescent="0.2">
      <c r="D321"/>
      <c r="E321">
        <v>29.357006072998001</v>
      </c>
      <c r="F321">
        <v>4999.77197265625</v>
      </c>
      <c r="G321" s="1">
        <v>-1.3640918017608899E-6</v>
      </c>
      <c r="H321" s="1">
        <v>2.57194301601858E-8</v>
      </c>
      <c r="I321" s="26">
        <v>179.11297999999999</v>
      </c>
      <c r="J321" s="20">
        <v>-6.8642900000000006E-5</v>
      </c>
      <c r="K321" s="41">
        <v>6.8670000000000005E-5</v>
      </c>
      <c r="L321" s="10">
        <f t="shared" si="25"/>
        <v>1.3734626374073897E-8</v>
      </c>
      <c r="M321" s="10">
        <f t="shared" si="26"/>
        <v>1.0591359023892984E-3</v>
      </c>
      <c r="N321" s="10">
        <f t="shared" si="27"/>
        <v>1.4639859023892984E-3</v>
      </c>
      <c r="O321" s="31">
        <f t="shared" si="28"/>
        <v>4.2978243027226089E-2</v>
      </c>
      <c r="P321" s="32">
        <f t="shared" si="29"/>
        <v>2.2428338776127491E-2</v>
      </c>
      <c r="Q321">
        <f t="shared" si="30"/>
        <v>2.7194824185711582E-4</v>
      </c>
    </row>
    <row r="322" spans="4:17" x14ac:dyDescent="0.2">
      <c r="D322"/>
      <c r="E322">
        <v>28.4993896484375</v>
      </c>
      <c r="F322">
        <v>4999.77197265625</v>
      </c>
      <c r="G322" s="1">
        <v>-4.5693258527257701E-7</v>
      </c>
      <c r="H322" s="1">
        <v>2.6113960220126001E-8</v>
      </c>
      <c r="I322" s="26">
        <v>178.28030000000001</v>
      </c>
      <c r="J322" s="20">
        <v>-6.8654100000000004E-5</v>
      </c>
      <c r="K322" s="41">
        <v>6.9629999999999996E-5</v>
      </c>
      <c r="L322" s="10">
        <f t="shared" si="25"/>
        <v>1.3926635130723246E-8</v>
      </c>
      <c r="M322" s="10">
        <f t="shared" si="26"/>
        <v>1.0739425205092011E-3</v>
      </c>
      <c r="N322" s="10">
        <f t="shared" si="27"/>
        <v>1.4787925205092011E-3</v>
      </c>
      <c r="O322" s="31">
        <f t="shared" si="28"/>
        <v>4.2144684251186726E-2</v>
      </c>
      <c r="P322" s="32">
        <f t="shared" si="29"/>
        <v>2.2195111497280477E-2</v>
      </c>
      <c r="Q322">
        <f t="shared" si="30"/>
        <v>2.6715445299419047E-4</v>
      </c>
    </row>
    <row r="323" spans="4:17" x14ac:dyDescent="0.2">
      <c r="D323"/>
      <c r="E323">
        <v>27.6492214202881</v>
      </c>
      <c r="F323">
        <v>4999.77197265625</v>
      </c>
      <c r="G323" s="1">
        <v>4.8957998581994798E-7</v>
      </c>
      <c r="H323" s="1">
        <v>2.7506256383467602E-8</v>
      </c>
      <c r="I323" s="26">
        <v>177.45905999999999</v>
      </c>
      <c r="J323" s="20">
        <v>-6.8656099999999995E-5</v>
      </c>
      <c r="K323" s="41">
        <v>7.0649999999999996E-5</v>
      </c>
      <c r="L323" s="10">
        <f t="shared" si="25"/>
        <v>1.4130644434663182E-8</v>
      </c>
      <c r="M323" s="10">
        <f t="shared" si="26"/>
        <v>1.0896745522615979E-3</v>
      </c>
      <c r="N323" s="10">
        <f t="shared" si="27"/>
        <v>1.4945245522615979E-3</v>
      </c>
      <c r="O323" s="31">
        <f t="shared" si="28"/>
        <v>4.1322440263537853E-2</v>
      </c>
      <c r="P323" s="32">
        <f t="shared" si="29"/>
        <v>2.1967985269336184E-2</v>
      </c>
      <c r="Q323">
        <f t="shared" si="30"/>
        <v>2.866779511616187E-4</v>
      </c>
    </row>
    <row r="324" spans="4:17" x14ac:dyDescent="0.2">
      <c r="D324"/>
      <c r="E324">
        <v>26.810544013977001</v>
      </c>
      <c r="F324">
        <v>4999.77197265625</v>
      </c>
      <c r="G324" s="1">
        <v>1.4546164607238801E-6</v>
      </c>
      <c r="H324" s="1">
        <v>2.80574208426219E-8</v>
      </c>
      <c r="I324" s="26">
        <v>176.601</v>
      </c>
      <c r="J324" s="20">
        <v>-6.8649100000000007E-5</v>
      </c>
      <c r="K324" s="41">
        <v>7.1680000000000005E-5</v>
      </c>
      <c r="L324" s="10">
        <f t="shared" si="25"/>
        <v>1.4336653829818217E-8</v>
      </c>
      <c r="M324" s="10">
        <f t="shared" si="26"/>
        <v>1.1055608196194103E-3</v>
      </c>
      <c r="N324" s="10">
        <f t="shared" si="27"/>
        <v>1.5104108196194103E-3</v>
      </c>
      <c r="O324" s="31">
        <f t="shared" si="28"/>
        <v>4.0494935758593274E-2</v>
      </c>
      <c r="P324" s="32">
        <f t="shared" si="29"/>
        <v>2.1727554948809378E-2</v>
      </c>
      <c r="Q324">
        <f t="shared" si="30"/>
        <v>2.901604227966611E-4</v>
      </c>
    </row>
    <row r="325" spans="4:17" x14ac:dyDescent="0.2">
      <c r="D325"/>
      <c r="E325">
        <v>25.956383705139199</v>
      </c>
      <c r="F325">
        <v>4999.77197265625</v>
      </c>
      <c r="G325" s="1">
        <v>2.4966371286953598E-6</v>
      </c>
      <c r="H325" s="1">
        <v>2.9850768793532499E-8</v>
      </c>
      <c r="I325" s="26">
        <v>175.76256000000001</v>
      </c>
      <c r="J325" s="20">
        <v>-6.8666700000000004E-5</v>
      </c>
      <c r="K325" s="41">
        <v>7.2789999999999999E-5</v>
      </c>
      <c r="L325" s="10">
        <f t="shared" si="25"/>
        <v>1.4558663954694028E-8</v>
      </c>
      <c r="M325" s="10">
        <f t="shared" si="26"/>
        <v>1.1226809718205479E-3</v>
      </c>
      <c r="N325" s="10">
        <f t="shared" si="27"/>
        <v>1.5275309718205479E-3</v>
      </c>
      <c r="O325" s="31">
        <f t="shared" si="28"/>
        <v>3.9649180026058314E-2</v>
      </c>
      <c r="P325" s="32">
        <f t="shared" si="29"/>
        <v>2.1479711432460875E-2</v>
      </c>
      <c r="Q325">
        <f t="shared" si="30"/>
        <v>2.938123591151351E-4</v>
      </c>
    </row>
    <row r="326" spans="4:17" x14ac:dyDescent="0.2">
      <c r="D326"/>
      <c r="E326">
        <v>25.093445777893098</v>
      </c>
      <c r="F326">
        <v>4999.77197265625</v>
      </c>
      <c r="G326" s="1">
        <v>3.6111865117716599E-6</v>
      </c>
      <c r="H326" s="1">
        <v>3.22414561243758E-8</v>
      </c>
      <c r="I326" s="26">
        <v>174.92742000000001</v>
      </c>
      <c r="J326" s="20">
        <v>-6.8661500000000007E-5</v>
      </c>
      <c r="K326" s="41">
        <v>7.3980000000000007E-5</v>
      </c>
      <c r="L326" s="10">
        <f t="shared" ref="L326:L389" si="31">K326/F326</f>
        <v>1.479667480929062E-8</v>
      </c>
      <c r="M326" s="10">
        <f t="shared" ref="M326:M389" si="32">L326*B$6</f>
        <v>1.1410350088650108E-3</v>
      </c>
      <c r="N326" s="10">
        <f t="shared" ref="N326:N389" si="33">M326+B$7</f>
        <v>1.5458850088650108E-3</v>
      </c>
      <c r="O326" s="31">
        <f t="shared" ref="O326:O389" si="34">N326*E326</f>
        <v>3.879158164881194E-2</v>
      </c>
      <c r="P326" s="32">
        <f t="shared" ref="P326:P389" si="35">(N326-$B$8)*E326</f>
        <v>2.1226169604286773E-2</v>
      </c>
      <c r="Q326">
        <f t="shared" ref="Q326:Q389" si="36">(P327-P326)/(E327-E326)</f>
        <v>2.7522648987404513E-4</v>
      </c>
    </row>
    <row r="327" spans="4:17" x14ac:dyDescent="0.2">
      <c r="D327"/>
      <c r="E327">
        <v>24.279727935791001</v>
      </c>
      <c r="F327">
        <v>4999.77197265625</v>
      </c>
      <c r="G327" s="1">
        <v>4.7792881272127704E-6</v>
      </c>
      <c r="H327" s="1">
        <v>3.2633351256483702E-8</v>
      </c>
      <c r="I327" s="26">
        <v>174.08340000000001</v>
      </c>
      <c r="J327" s="20">
        <v>-6.8665199999999994E-5</v>
      </c>
      <c r="K327" s="41">
        <v>7.5220000000000001E-5</v>
      </c>
      <c r="L327" s="10">
        <f t="shared" si="31"/>
        <v>1.5044686119962698E-8</v>
      </c>
      <c r="M327" s="10">
        <f t="shared" si="32"/>
        <v>1.160160223936552E-3</v>
      </c>
      <c r="N327" s="10">
        <f t="shared" si="33"/>
        <v>1.565010223936552E-3</v>
      </c>
      <c r="O327" s="31">
        <f t="shared" si="34"/>
        <v>3.7998022453910832E-2</v>
      </c>
      <c r="P327" s="32">
        <f t="shared" si="35"/>
        <v>2.100221289885713E-2</v>
      </c>
      <c r="Q327">
        <f t="shared" si="36"/>
        <v>2.4861066692187603E-4</v>
      </c>
    </row>
    <row r="328" spans="4:17" x14ac:dyDescent="0.2">
      <c r="D328"/>
      <c r="E328">
        <v>23.4920511245728</v>
      </c>
      <c r="F328">
        <v>4999.77197265625</v>
      </c>
      <c r="G328" s="1">
        <v>6.0420035678282303E-6</v>
      </c>
      <c r="H328" s="1">
        <v>3.5008360792361603E-8</v>
      </c>
      <c r="I328" s="26">
        <v>173.24811</v>
      </c>
      <c r="J328" s="20">
        <v>-6.86769E-5</v>
      </c>
      <c r="K328" s="41">
        <v>7.6559999999999999E-5</v>
      </c>
      <c r="L328" s="10">
        <f t="shared" si="31"/>
        <v>1.5312698342785749E-8</v>
      </c>
      <c r="M328" s="10">
        <f t="shared" si="32"/>
        <v>1.1808277950622495E-3</v>
      </c>
      <c r="N328" s="10">
        <f t="shared" si="33"/>
        <v>1.5856777950622495E-3</v>
      </c>
      <c r="O328" s="31">
        <f t="shared" si="34"/>
        <v>3.7250823828702234E-2</v>
      </c>
      <c r="P328" s="32">
        <f t="shared" si="35"/>
        <v>2.0806388041501277E-2</v>
      </c>
      <c r="Q328">
        <f t="shared" si="36"/>
        <v>3.0218594611846917E-4</v>
      </c>
    </row>
    <row r="329" spans="4:17" x14ac:dyDescent="0.2">
      <c r="D329"/>
      <c r="E329">
        <v>22.659492492675799</v>
      </c>
      <c r="F329">
        <v>4999.77197265625</v>
      </c>
      <c r="G329" s="1">
        <v>7.3443408885399499E-6</v>
      </c>
      <c r="H329" s="1">
        <v>3.6985970624890902E-8</v>
      </c>
      <c r="I329" s="26">
        <v>172.43002000000001</v>
      </c>
      <c r="J329" s="20">
        <v>-6.8675099999999996E-5</v>
      </c>
      <c r="K329" s="41">
        <v>7.7949999999999997E-5</v>
      </c>
      <c r="L329" s="10">
        <f t="shared" si="31"/>
        <v>1.5590711021684289E-8</v>
      </c>
      <c r="M329" s="10">
        <f t="shared" si="32"/>
        <v>1.2022665442150255E-3</v>
      </c>
      <c r="N329" s="10">
        <f t="shared" si="33"/>
        <v>1.6071165442150255E-3</v>
      </c>
      <c r="O329" s="31">
        <f t="shared" si="34"/>
        <v>3.6416445268495447E-2</v>
      </c>
      <c r="P329" s="32">
        <f t="shared" si="35"/>
        <v>2.0554800523622383E-2</v>
      </c>
      <c r="Q329">
        <f t="shared" si="36"/>
        <v>2.9081163855177019E-4</v>
      </c>
    </row>
    <row r="330" spans="4:17" x14ac:dyDescent="0.2">
      <c r="D330"/>
      <c r="E330">
        <v>21.834391593933098</v>
      </c>
      <c r="F330">
        <v>4999.77197265625</v>
      </c>
      <c r="G330" s="1">
        <v>8.7702232424931008E-6</v>
      </c>
      <c r="H330" s="1">
        <v>3.8149458169547402E-8</v>
      </c>
      <c r="I330" s="26">
        <v>171.60060999999999</v>
      </c>
      <c r="J330" s="20">
        <v>-6.8692100000000006E-5</v>
      </c>
      <c r="K330" s="41">
        <v>7.9460000000000002E-5</v>
      </c>
      <c r="L330" s="10">
        <f t="shared" si="31"/>
        <v>1.5892724795163998E-8</v>
      </c>
      <c r="M330" s="10">
        <f t="shared" si="32"/>
        <v>1.2255561206327894E-3</v>
      </c>
      <c r="N330" s="10">
        <f t="shared" si="33"/>
        <v>1.6304061206327894E-3</v>
      </c>
      <c r="O330" s="31">
        <f t="shared" si="34"/>
        <v>3.5598925695041653E-2</v>
      </c>
      <c r="P330" s="32">
        <f t="shared" si="35"/>
        <v>2.031485157928848E-2</v>
      </c>
      <c r="Q330">
        <f t="shared" si="36"/>
        <v>3.0224773052611601E-4</v>
      </c>
    </row>
    <row r="331" spans="4:17" x14ac:dyDescent="0.2">
      <c r="D331"/>
      <c r="E331">
        <v>21.009035110473601</v>
      </c>
      <c r="F331">
        <v>4999.77197265625</v>
      </c>
      <c r="G331" s="1">
        <v>1.0277816842704399E-5</v>
      </c>
      <c r="H331" s="1">
        <v>4.0679473217943601E-8</v>
      </c>
      <c r="I331" s="26">
        <v>170.74203</v>
      </c>
      <c r="J331" s="20">
        <v>-6.8686499999999994E-5</v>
      </c>
      <c r="K331" s="41">
        <v>8.106E-5</v>
      </c>
      <c r="L331" s="10">
        <f t="shared" si="31"/>
        <v>1.6212739389579583E-8</v>
      </c>
      <c r="M331" s="10">
        <f t="shared" si="32"/>
        <v>1.2502338174992941E-3</v>
      </c>
      <c r="N331" s="10">
        <f t="shared" si="33"/>
        <v>1.6550838174992941E-3</v>
      </c>
      <c r="O331" s="31">
        <f t="shared" si="34"/>
        <v>3.4771714032619354E-2</v>
      </c>
      <c r="P331" s="32">
        <f t="shared" si="35"/>
        <v>2.0065389455287831E-2</v>
      </c>
      <c r="Q331">
        <f t="shared" si="36"/>
        <v>3.1627543423248664E-4</v>
      </c>
    </row>
    <row r="332" spans="4:17" x14ac:dyDescent="0.2">
      <c r="D332"/>
      <c r="E332">
        <v>20.1713562011719</v>
      </c>
      <c r="F332">
        <v>4999.77197265625</v>
      </c>
      <c r="G332" s="1">
        <v>1.18894271500643E-5</v>
      </c>
      <c r="H332" s="1">
        <v>4.3561068800896403E-8</v>
      </c>
      <c r="I332" s="26">
        <v>169.92188999999999</v>
      </c>
      <c r="J332" s="20">
        <v>-6.8684300000000002E-5</v>
      </c>
      <c r="K332" s="41">
        <v>8.2780000000000004E-5</v>
      </c>
      <c r="L332" s="10">
        <f t="shared" si="31"/>
        <v>1.6556755078576337E-8</v>
      </c>
      <c r="M332" s="10">
        <f t="shared" si="32"/>
        <v>1.2767623416307867E-3</v>
      </c>
      <c r="N332" s="10">
        <f t="shared" si="33"/>
        <v>1.6816123416307867E-3</v>
      </c>
      <c r="O332" s="31">
        <f t="shared" si="34"/>
        <v>3.3920401535321366E-2</v>
      </c>
      <c r="P332" s="32">
        <f t="shared" si="35"/>
        <v>1.980045219450104E-2</v>
      </c>
      <c r="Q332">
        <f t="shared" si="36"/>
        <v>3.3728144379724948E-4</v>
      </c>
    </row>
    <row r="333" spans="4:17" x14ac:dyDescent="0.2">
      <c r="D333"/>
      <c r="E333">
        <v>19.320395469665499</v>
      </c>
      <c r="F333">
        <v>4999.77197265625</v>
      </c>
      <c r="G333" s="1">
        <v>1.3617496708490601E-5</v>
      </c>
      <c r="H333" s="1">
        <v>4.52190534171381E-8</v>
      </c>
      <c r="I333" s="26">
        <v>169.08168000000001</v>
      </c>
      <c r="J333" s="20">
        <v>-6.8690700000000003E-5</v>
      </c>
      <c r="K333" s="41">
        <v>8.462E-5</v>
      </c>
      <c r="L333" s="10">
        <f t="shared" si="31"/>
        <v>1.692477186215426E-8</v>
      </c>
      <c r="M333" s="10">
        <f t="shared" si="32"/>
        <v>1.305141693027267E-3</v>
      </c>
      <c r="N333" s="10">
        <f t="shared" si="33"/>
        <v>1.709991693027267E-3</v>
      </c>
      <c r="O333" s="31">
        <f t="shared" si="34"/>
        <v>3.3037715759129643E-2</v>
      </c>
      <c r="P333" s="32">
        <f t="shared" si="35"/>
        <v>1.9513438930363797E-2</v>
      </c>
      <c r="Q333">
        <f t="shared" si="36"/>
        <v>3.3783056805283812E-4</v>
      </c>
    </row>
    <row r="334" spans="4:17" x14ac:dyDescent="0.2">
      <c r="D334"/>
      <c r="E334">
        <v>18.468588829040499</v>
      </c>
      <c r="F334">
        <v>4999.77197265625</v>
      </c>
      <c r="G334" s="1">
        <v>1.54921670485988E-5</v>
      </c>
      <c r="H334" s="1">
        <v>4.8823142954372898E-8</v>
      </c>
      <c r="I334" s="26">
        <v>168.24734000000001</v>
      </c>
      <c r="J334" s="20">
        <v>-6.8689599999999994E-5</v>
      </c>
      <c r="K334" s="41">
        <v>8.6630000000000002E-5</v>
      </c>
      <c r="L334" s="10">
        <f t="shared" si="31"/>
        <v>1.732679019638884E-8</v>
      </c>
      <c r="M334" s="10">
        <f t="shared" si="32"/>
        <v>1.3361430497158136E-3</v>
      </c>
      <c r="N334" s="10">
        <f t="shared" si="33"/>
        <v>1.7409930497158136E-3</v>
      </c>
      <c r="O334" s="31">
        <f t="shared" si="34"/>
        <v>3.2153684789418623E-2</v>
      </c>
      <c r="P334" s="32">
        <f t="shared" si="35"/>
        <v>1.9225672609090274E-2</v>
      </c>
      <c r="Q334">
        <f t="shared" si="36"/>
        <v>3.1402721592511826E-4</v>
      </c>
    </row>
    <row r="335" spans="4:17" x14ac:dyDescent="0.2">
      <c r="D335"/>
      <c r="E335">
        <v>17.655728340148901</v>
      </c>
      <c r="F335">
        <v>4999.77197265625</v>
      </c>
      <c r="G335" s="1">
        <v>1.7524812823701901E-5</v>
      </c>
      <c r="H335" s="1">
        <v>5.27635334803246E-8</v>
      </c>
      <c r="I335" s="26">
        <v>167.42477</v>
      </c>
      <c r="J335" s="20">
        <v>-6.8701600000000006E-5</v>
      </c>
      <c r="K335" s="41">
        <v>8.8800000000000004E-5</v>
      </c>
      <c r="L335" s="10">
        <f t="shared" si="31"/>
        <v>1.7760809990064977E-8</v>
      </c>
      <c r="M335" s="10">
        <f t="shared" si="32"/>
        <v>1.3696121760910106E-3</v>
      </c>
      <c r="N335" s="10">
        <f t="shared" si="33"/>
        <v>1.7744621760910106E-3</v>
      </c>
      <c r="O335" s="31">
        <f t="shared" si="34"/>
        <v>3.1329422130932344E-2</v>
      </c>
      <c r="P335" s="32">
        <f t="shared" si="35"/>
        <v>1.8970412292828115E-2</v>
      </c>
      <c r="Q335">
        <f t="shared" si="36"/>
        <v>2.839720414064442E-4</v>
      </c>
    </row>
    <row r="336" spans="4:17" x14ac:dyDescent="0.2">
      <c r="D336"/>
      <c r="E336">
        <v>16.8816738128662</v>
      </c>
      <c r="F336">
        <v>4999.77197265625</v>
      </c>
      <c r="G336" s="1">
        <v>1.9734738444304E-5</v>
      </c>
      <c r="H336" s="1">
        <v>5.67239964625132E-8</v>
      </c>
      <c r="I336" s="26">
        <v>166.56984</v>
      </c>
      <c r="J336" s="20">
        <v>-6.8700299999999997E-5</v>
      </c>
      <c r="K336" s="41">
        <v>9.1150000000000007E-5</v>
      </c>
      <c r="L336" s="10">
        <f t="shared" si="31"/>
        <v>1.8230831425612869E-8</v>
      </c>
      <c r="M336" s="10">
        <f t="shared" si="32"/>
        <v>1.4058575433636895E-3</v>
      </c>
      <c r="N336" s="10">
        <f t="shared" si="33"/>
        <v>1.8107075433636895E-3</v>
      </c>
      <c r="O336" s="31">
        <f t="shared" si="34"/>
        <v>3.0567774117562087E-2</v>
      </c>
      <c r="P336" s="32">
        <f t="shared" si="35"/>
        <v>1.8750602448555746E-2</v>
      </c>
      <c r="Q336">
        <f t="shared" si="36"/>
        <v>3.4738835381177872E-4</v>
      </c>
    </row>
    <row r="337" spans="4:17" x14ac:dyDescent="0.2">
      <c r="D337"/>
      <c r="E337">
        <v>16.045216560363802</v>
      </c>
      <c r="F337">
        <v>4999.77197265625</v>
      </c>
      <c r="G337" s="1">
        <v>2.2121530523556601E-5</v>
      </c>
      <c r="H337" s="1">
        <v>6.1093839323260796E-8</v>
      </c>
      <c r="I337" s="26">
        <v>165.72855999999999</v>
      </c>
      <c r="J337" s="20">
        <v>-6.8703500000000004E-5</v>
      </c>
      <c r="K337" s="41">
        <v>9.3729999999999999E-5</v>
      </c>
      <c r="L337" s="10">
        <f t="shared" si="31"/>
        <v>1.8746854959107998E-8</v>
      </c>
      <c r="M337" s="10">
        <f t="shared" si="32"/>
        <v>1.4456503295609282E-3</v>
      </c>
      <c r="N337" s="10">
        <f t="shared" si="33"/>
        <v>1.8505003295609282E-3</v>
      </c>
      <c r="O337" s="31">
        <f t="shared" si="34"/>
        <v>2.9691678532829679E-2</v>
      </c>
      <c r="P337" s="32">
        <f t="shared" si="35"/>
        <v>1.8460026940575015E-2</v>
      </c>
      <c r="Q337">
        <f t="shared" si="36"/>
        <v>3.6544707924469764E-4</v>
      </c>
    </row>
    <row r="338" spans="4:17" x14ac:dyDescent="0.2">
      <c r="D338"/>
      <c r="E338">
        <v>15.2142548561096</v>
      </c>
      <c r="F338">
        <v>4999.77197265625</v>
      </c>
      <c r="G338" s="1">
        <v>2.4700928700758701E-5</v>
      </c>
      <c r="H338" s="1">
        <v>6.6672406196922303E-8</v>
      </c>
      <c r="I338" s="26">
        <v>164.87610000000001</v>
      </c>
      <c r="J338" s="20">
        <v>-6.8715700000000003E-5</v>
      </c>
      <c r="K338" s="41">
        <v>9.6509999999999996E-5</v>
      </c>
      <c r="L338" s="10">
        <f t="shared" si="31"/>
        <v>1.9302880316905078E-8</v>
      </c>
      <c r="M338" s="10">
        <f t="shared" si="32"/>
        <v>1.4885278278664801E-3</v>
      </c>
      <c r="N338" s="10">
        <f t="shared" si="33"/>
        <v>1.8933778278664801E-3</v>
      </c>
      <c r="O338" s="31">
        <f t="shared" si="34"/>
        <v>2.8806332812067841E-2</v>
      </c>
      <c r="P338" s="32">
        <f t="shared" si="35"/>
        <v>1.815635441279112E-2</v>
      </c>
      <c r="Q338">
        <f t="shared" si="36"/>
        <v>3.7144386512095838E-4</v>
      </c>
    </row>
    <row r="339" spans="4:17" x14ac:dyDescent="0.2">
      <c r="D339"/>
      <c r="E339">
        <v>14.4059753417969</v>
      </c>
      <c r="F339">
        <v>4999.77197265625</v>
      </c>
      <c r="G339" s="1">
        <v>2.7494869857970699E-5</v>
      </c>
      <c r="H339" s="1">
        <v>7.24036336665996E-8</v>
      </c>
      <c r="I339" s="26">
        <v>164.03863000000001</v>
      </c>
      <c r="J339" s="20">
        <v>-6.8720999999999995E-5</v>
      </c>
      <c r="K339" s="41">
        <v>9.9500000000000006E-5</v>
      </c>
      <c r="L339" s="10">
        <f t="shared" si="31"/>
        <v>1.9900907590219202E-8</v>
      </c>
      <c r="M339" s="10">
        <f t="shared" si="32"/>
        <v>1.5346442738857608E-3</v>
      </c>
      <c r="N339" s="10">
        <f t="shared" si="33"/>
        <v>1.9394942738857608E-3</v>
      </c>
      <c r="O339" s="31">
        <f t="shared" si="34"/>
        <v>2.7940306685154553E-2</v>
      </c>
      <c r="P339" s="32">
        <f t="shared" si="35"/>
        <v>1.785612394589672E-2</v>
      </c>
      <c r="Q339">
        <f t="shared" si="36"/>
        <v>3.9289173778092558E-4</v>
      </c>
    </row>
    <row r="340" spans="4:17" x14ac:dyDescent="0.2">
      <c r="D340"/>
      <c r="E340">
        <v>13.586669445037799</v>
      </c>
      <c r="F340">
        <v>4999.77197265625</v>
      </c>
      <c r="G340" s="1">
        <v>3.0561743760209001E-5</v>
      </c>
      <c r="H340" s="1">
        <v>7.9041132929097697E-8</v>
      </c>
      <c r="I340" s="26">
        <v>163.22235000000001</v>
      </c>
      <c r="J340" s="20">
        <v>-6.8704300000000006E-5</v>
      </c>
      <c r="K340" s="41">
        <v>1.0281E-4</v>
      </c>
      <c r="L340" s="10">
        <f t="shared" si="31"/>
        <v>2.0562937782416443E-8</v>
      </c>
      <c r="M340" s="10">
        <f t="shared" si="32"/>
        <v>1.5856962592783422E-3</v>
      </c>
      <c r="N340" s="10">
        <f t="shared" si="33"/>
        <v>1.990546259278342E-3</v>
      </c>
      <c r="O340" s="31">
        <f t="shared" si="34"/>
        <v>2.7044894039871339E-2</v>
      </c>
      <c r="P340" s="32">
        <f t="shared" si="35"/>
        <v>1.7534225428344877E-2</v>
      </c>
      <c r="Q340">
        <f t="shared" si="36"/>
        <v>4.2072859944750491E-4</v>
      </c>
    </row>
    <row r="341" spans="4:17" x14ac:dyDescent="0.2">
      <c r="D341"/>
      <c r="E341">
        <v>12.7586469650269</v>
      </c>
      <c r="F341">
        <v>4999.77197265625</v>
      </c>
      <c r="G341" s="1">
        <v>3.3959696361814401E-5</v>
      </c>
      <c r="H341" s="1">
        <v>8.7491596612345797E-8</v>
      </c>
      <c r="I341" s="26">
        <v>162.40956</v>
      </c>
      <c r="J341" s="20">
        <v>-6.8714799999999995E-5</v>
      </c>
      <c r="K341" s="41">
        <v>1.0647E-4</v>
      </c>
      <c r="L341" s="10">
        <f t="shared" si="31"/>
        <v>2.1294971167142097E-8</v>
      </c>
      <c r="M341" s="10">
        <f t="shared" si="32"/>
        <v>1.642146490860472E-3</v>
      </c>
      <c r="N341" s="10">
        <f t="shared" si="33"/>
        <v>2.0469964908604718E-3</v>
      </c>
      <c r="O341" s="31">
        <f t="shared" si="34"/>
        <v>2.6116905565537672E-2</v>
      </c>
      <c r="P341" s="32">
        <f t="shared" si="35"/>
        <v>1.7185852690018842E-2</v>
      </c>
      <c r="Q341">
        <f t="shared" si="36"/>
        <v>4.3950226702568632E-4</v>
      </c>
    </row>
    <row r="342" spans="4:17" x14ac:dyDescent="0.2">
      <c r="D342"/>
      <c r="E342">
        <v>11.9407873153687</v>
      </c>
      <c r="F342">
        <v>4999.77197265625</v>
      </c>
      <c r="G342" s="1">
        <v>3.7733503108934402E-5</v>
      </c>
      <c r="H342" s="1">
        <v>9.7235320360242603E-8</v>
      </c>
      <c r="I342" s="26">
        <v>161.59711999999999</v>
      </c>
      <c r="J342" s="20">
        <v>-6.8711699999999995E-5</v>
      </c>
      <c r="K342" s="41">
        <v>1.105E-4</v>
      </c>
      <c r="L342" s="10">
        <f t="shared" si="31"/>
        <v>2.2101007926826352E-8</v>
      </c>
      <c r="M342" s="10">
        <f t="shared" si="32"/>
        <v>1.7043034398429805E-3</v>
      </c>
      <c r="N342" s="10">
        <f t="shared" si="33"/>
        <v>2.1091534398429805E-3</v>
      </c>
      <c r="O342" s="31">
        <f t="shared" si="34"/>
        <v>2.5184952640643323E-2</v>
      </c>
      <c r="P342" s="32">
        <f t="shared" si="35"/>
        <v>1.682640151988523E-2</v>
      </c>
      <c r="Q342">
        <f t="shared" si="36"/>
        <v>4.1711303191307449E-4</v>
      </c>
    </row>
    <row r="343" spans="4:17" x14ac:dyDescent="0.2">
      <c r="D343"/>
      <c r="E343">
        <v>11.1600012779236</v>
      </c>
      <c r="F343">
        <v>4999.77197265625</v>
      </c>
      <c r="G343" s="1">
        <v>4.1935699784802903E-5</v>
      </c>
      <c r="H343" s="1">
        <v>1.08341293297799E-7</v>
      </c>
      <c r="I343" s="26">
        <v>160.78326000000001</v>
      </c>
      <c r="J343" s="20">
        <v>-6.8718499999999996E-5</v>
      </c>
      <c r="K343" s="41">
        <v>1.15E-4</v>
      </c>
      <c r="L343" s="10">
        <f t="shared" si="31"/>
        <v>2.3001048973620186E-8</v>
      </c>
      <c r="M343" s="10">
        <f t="shared" si="32"/>
        <v>1.7737094622800251E-3</v>
      </c>
      <c r="N343" s="10">
        <f t="shared" si="33"/>
        <v>2.1785594622800251E-3</v>
      </c>
      <c r="O343" s="31">
        <f t="shared" si="34"/>
        <v>2.4312726383077632E-2</v>
      </c>
      <c r="P343" s="32">
        <f t="shared" si="35"/>
        <v>1.6500725488531109E-2</v>
      </c>
      <c r="Q343">
        <f t="shared" si="36"/>
        <v>4.2578816542322088E-4</v>
      </c>
    </row>
    <row r="344" spans="4:17" x14ac:dyDescent="0.2">
      <c r="D344"/>
      <c r="E344">
        <v>10.3940463066101</v>
      </c>
      <c r="F344">
        <v>4999.77197265625</v>
      </c>
      <c r="G344" s="1">
        <v>4.6653295293049197E-5</v>
      </c>
      <c r="H344" s="1">
        <v>1.21143587803227E-7</v>
      </c>
      <c r="I344" s="26">
        <v>159.95085</v>
      </c>
      <c r="J344" s="20">
        <v>-6.8717899999999995E-5</v>
      </c>
      <c r="K344" s="41">
        <v>1.2003E-4</v>
      </c>
      <c r="L344" s="10">
        <f t="shared" si="31"/>
        <v>2.400709485481418E-8</v>
      </c>
      <c r="M344" s="10">
        <f t="shared" si="32"/>
        <v>1.8512899718040991E-3</v>
      </c>
      <c r="N344" s="10">
        <f t="shared" si="33"/>
        <v>2.2561399718040989E-3</v>
      </c>
      <c r="O344" s="31">
        <f t="shared" si="34"/>
        <v>2.345042334112581E-2</v>
      </c>
      <c r="P344" s="32">
        <f t="shared" si="35"/>
        <v>1.6174590926498738E-2</v>
      </c>
      <c r="Q344">
        <f t="shared" si="36"/>
        <v>3.6042449535996277E-4</v>
      </c>
    </row>
    <row r="345" spans="4:17" x14ac:dyDescent="0.2">
      <c r="D345"/>
      <c r="E345">
        <v>9.4850058555602992</v>
      </c>
      <c r="F345">
        <v>4999.77197265625</v>
      </c>
      <c r="G345" s="1">
        <v>5.3646458580621401E-5</v>
      </c>
      <c r="H345" s="1">
        <v>1.8402102574017999E-7</v>
      </c>
      <c r="I345" s="26">
        <v>159.10658000000001</v>
      </c>
      <c r="J345" s="20">
        <v>-6.8728500000000004E-5</v>
      </c>
      <c r="K345" s="41">
        <v>1.2746E-4</v>
      </c>
      <c r="L345" s="10">
        <f t="shared" si="31"/>
        <v>2.5493162627631552E-8</v>
      </c>
      <c r="M345" s="10">
        <f t="shared" si="32"/>
        <v>1.9658870266279303E-3</v>
      </c>
      <c r="N345" s="10">
        <f t="shared" si="33"/>
        <v>2.3707370266279303E-3</v>
      </c>
      <c r="O345" s="31">
        <f t="shared" si="34"/>
        <v>2.2486454579559532E-2</v>
      </c>
      <c r="P345" s="32">
        <f t="shared" si="35"/>
        <v>1.584695048066732E-2</v>
      </c>
      <c r="Q345">
        <f t="shared" si="36"/>
        <v>5.8873828029264153E-4</v>
      </c>
    </row>
    <row r="346" spans="4:17" x14ac:dyDescent="0.2">
      <c r="D346"/>
      <c r="E346">
        <v>8.5304536819458008</v>
      </c>
      <c r="F346">
        <v>4999.77197265625</v>
      </c>
      <c r="G346" s="1">
        <v>6.09103093829944E-5</v>
      </c>
      <c r="H346" s="1">
        <v>1.8862691173688299E-7</v>
      </c>
      <c r="I346" s="26">
        <v>158.28373999999999</v>
      </c>
      <c r="J346" s="20">
        <v>-6.8723699999999994E-5</v>
      </c>
      <c r="K346" s="41">
        <v>1.3531E-4</v>
      </c>
      <c r="L346" s="10">
        <f t="shared" si="31"/>
        <v>2.7063234231483018E-8</v>
      </c>
      <c r="M346" s="10">
        <f t="shared" si="32"/>
        <v>2.086961976879219E-3</v>
      </c>
      <c r="N346" s="10">
        <f t="shared" si="33"/>
        <v>2.491811976879219E-3</v>
      </c>
      <c r="O346" s="31">
        <f t="shared" si="34"/>
        <v>2.1256286652885977E-2</v>
      </c>
      <c r="P346" s="32">
        <f t="shared" si="35"/>
        <v>1.5284969075523918E-2</v>
      </c>
      <c r="Q346">
        <f t="shared" si="36"/>
        <v>5.7776025467252262E-4</v>
      </c>
    </row>
    <row r="347" spans="4:17" x14ac:dyDescent="0.2">
      <c r="D347"/>
      <c r="E347">
        <v>7.6612913608550999</v>
      </c>
      <c r="F347">
        <v>4999.77197265625</v>
      </c>
      <c r="G347" s="1">
        <v>6.9186502867158299E-5</v>
      </c>
      <c r="H347" s="1">
        <v>2.0935126587846E-7</v>
      </c>
      <c r="I347" s="26">
        <v>157.43344999999999</v>
      </c>
      <c r="J347" s="20">
        <v>-6.8735100000000005E-5</v>
      </c>
      <c r="K347" s="41">
        <v>1.4423999999999999E-4</v>
      </c>
      <c r="L347" s="10">
        <f t="shared" si="31"/>
        <v>2.8849315686565001E-8</v>
      </c>
      <c r="M347" s="10">
        <f t="shared" si="32"/>
        <v>2.224694372515398E-3</v>
      </c>
      <c r="N347" s="10">
        <f t="shared" si="33"/>
        <v>2.629544372515398E-3</v>
      </c>
      <c r="O347" s="31">
        <f t="shared" si="34"/>
        <v>2.0145705584137363E-2</v>
      </c>
      <c r="P347" s="32">
        <f t="shared" si="35"/>
        <v>1.4782801631538793E-2</v>
      </c>
      <c r="Q347">
        <f t="shared" si="36"/>
        <v>6.6551476525593465E-4</v>
      </c>
    </row>
    <row r="348" spans="4:17" x14ac:dyDescent="0.2">
      <c r="D348"/>
      <c r="E348">
        <v>6.7956130504608199</v>
      </c>
      <c r="F348">
        <v>4999.77197265625</v>
      </c>
      <c r="G348" s="1">
        <v>7.8852502408904704E-5</v>
      </c>
      <c r="H348" s="1">
        <v>2.68766219543446E-7</v>
      </c>
      <c r="I348" s="26">
        <v>156.60479000000001</v>
      </c>
      <c r="J348" s="20">
        <v>-6.8726400000000007E-5</v>
      </c>
      <c r="K348" s="41">
        <v>1.5468E-4</v>
      </c>
      <c r="L348" s="10">
        <f t="shared" si="31"/>
        <v>3.0937410915126699E-8</v>
      </c>
      <c r="M348" s="10">
        <f t="shared" si="32"/>
        <v>2.3857163445693418E-3</v>
      </c>
      <c r="N348" s="10">
        <f t="shared" si="33"/>
        <v>2.7905663445693418E-3</v>
      </c>
      <c r="O348" s="31">
        <f t="shared" si="34"/>
        <v>1.8963609069332164E-2</v>
      </c>
      <c r="P348" s="32">
        <f t="shared" si="35"/>
        <v>1.420667993400959E-2</v>
      </c>
      <c r="Q348">
        <f t="shared" si="36"/>
        <v>7.1168491858874952E-4</v>
      </c>
    </row>
    <row r="349" spans="4:17" x14ac:dyDescent="0.2">
      <c r="D349"/>
      <c r="E349">
        <v>5.9346356391906703</v>
      </c>
      <c r="F349">
        <v>4999.77197265625</v>
      </c>
      <c r="G349" s="1">
        <v>9.0861765096349797E-5</v>
      </c>
      <c r="H349" s="1">
        <v>3.1000613920781501E-7</v>
      </c>
      <c r="I349" s="26">
        <v>155.74863999999999</v>
      </c>
      <c r="J349" s="20">
        <v>-6.87234E-5</v>
      </c>
      <c r="K349" s="41">
        <v>1.6765000000000001E-4</v>
      </c>
      <c r="L349" s="10">
        <f t="shared" si="31"/>
        <v>3.3531529221108035E-8</v>
      </c>
      <c r="M349" s="10">
        <f t="shared" si="32"/>
        <v>2.5857599247934454E-3</v>
      </c>
      <c r="N349" s="10">
        <f t="shared" si="33"/>
        <v>2.9906099247934454E-3</v>
      </c>
      <c r="O349" s="31">
        <f t="shared" si="34"/>
        <v>1.7748180242596511E-2</v>
      </c>
      <c r="P349" s="32">
        <f t="shared" si="35"/>
        <v>1.3593935295163041E-2</v>
      </c>
      <c r="Q349">
        <f t="shared" si="36"/>
        <v>6.3376339665334154E-4</v>
      </c>
    </row>
    <row r="350" spans="4:17" x14ac:dyDescent="0.2">
      <c r="D350"/>
      <c r="E350">
        <v>5.2629458904266402</v>
      </c>
      <c r="F350">
        <v>4999.77197265625</v>
      </c>
      <c r="G350">
        <v>1.03650956622884E-4</v>
      </c>
      <c r="H350" s="1">
        <v>2.5669646606017201E-7</v>
      </c>
      <c r="I350" s="26">
        <v>154.86825999999999</v>
      </c>
      <c r="J350" s="20">
        <v>-6.8725400000000004E-5</v>
      </c>
      <c r="K350" s="41">
        <v>1.8136000000000001E-4</v>
      </c>
      <c r="L350" s="10">
        <f t="shared" si="31"/>
        <v>3.6273654277006581E-8</v>
      </c>
      <c r="M350" s="10">
        <f t="shared" si="32"/>
        <v>2.7972169398183073E-3</v>
      </c>
      <c r="N350" s="10">
        <f t="shared" si="33"/>
        <v>3.2020669398183073E-3</v>
      </c>
      <c r="O350" s="31">
        <f t="shared" si="34"/>
        <v>1.6852305041787769E-2</v>
      </c>
      <c r="P350" s="32">
        <f t="shared" si="35"/>
        <v>1.316824291848912E-2</v>
      </c>
      <c r="Q350">
        <f t="shared" si="36"/>
        <v>1.4855456981244526E-3</v>
      </c>
    </row>
    <row r="351" spans="4:17" x14ac:dyDescent="0.2">
      <c r="D351"/>
      <c r="E351">
        <v>4.9997115135192898</v>
      </c>
      <c r="F351">
        <v>4999.77197265625</v>
      </c>
      <c r="G351">
        <v>1.06733206834394E-4</v>
      </c>
      <c r="H351" s="1">
        <v>1.4414015764542001E-8</v>
      </c>
      <c r="I351" s="26">
        <v>154.03718000000001</v>
      </c>
      <c r="J351" s="20">
        <v>-6.8744299999999998E-5</v>
      </c>
      <c r="K351" s="41">
        <v>1.8483E-4</v>
      </c>
      <c r="L351" s="10">
        <f t="shared" si="31"/>
        <v>3.6967685928645378E-8</v>
      </c>
      <c r="M351" s="10">
        <f t="shared" si="32"/>
        <v>2.8507366948975392E-3</v>
      </c>
      <c r="N351" s="10">
        <f t="shared" si="33"/>
        <v>3.2555866948975392E-3</v>
      </c>
      <c r="O351" s="31">
        <f t="shared" si="34"/>
        <v>1.6276994281739437E-2</v>
      </c>
      <c r="P351" s="32">
        <f t="shared" si="35"/>
        <v>1.2777196222275935E-2</v>
      </c>
      <c r="Q351">
        <f t="shared" si="36"/>
        <v>2.0058351696529805E-2</v>
      </c>
    </row>
    <row r="352" spans="4:17" x14ac:dyDescent="0.2">
      <c r="D352"/>
      <c r="E352">
        <v>4.9999318122863796</v>
      </c>
      <c r="F352">
        <v>4999.77197265625</v>
      </c>
      <c r="G352">
        <v>1.06783920357975E-4</v>
      </c>
      <c r="H352" s="1">
        <v>1.56792299747064E-8</v>
      </c>
      <c r="I352" s="26">
        <v>153.2176</v>
      </c>
      <c r="J352" s="20">
        <v>-6.8730000000000001E-5</v>
      </c>
      <c r="K352" s="41">
        <v>1.8488000000000001E-4</v>
      </c>
      <c r="L352" s="10">
        <f t="shared" si="31"/>
        <v>3.6977686384720864E-8</v>
      </c>
      <c r="M352" s="10">
        <f t="shared" si="32"/>
        <v>2.8515078729246172E-3</v>
      </c>
      <c r="N352" s="10">
        <f t="shared" si="33"/>
        <v>3.2563578729246172E-3</v>
      </c>
      <c r="O352" s="31">
        <f t="shared" si="34"/>
        <v>1.6281567321025002E-2</v>
      </c>
      <c r="P352" s="32">
        <f t="shared" si="35"/>
        <v>1.2781615052424535E-2</v>
      </c>
      <c r="Q352">
        <f t="shared" si="36"/>
        <v>-9.5458971911918503E-2</v>
      </c>
    </row>
    <row r="353" spans="4:17" x14ac:dyDescent="0.2">
      <c r="D353"/>
      <c r="E353">
        <v>4.9999239444732702</v>
      </c>
      <c r="F353">
        <v>4999.77197265625</v>
      </c>
      <c r="G353">
        <v>1.06786433672725E-4</v>
      </c>
      <c r="H353" s="1">
        <v>1.5860277000251999E-8</v>
      </c>
      <c r="I353" s="26">
        <v>152.38314</v>
      </c>
      <c r="J353" s="20">
        <v>-6.8739300000000001E-5</v>
      </c>
      <c r="K353" s="41">
        <v>1.8489E-4</v>
      </c>
      <c r="L353" s="10">
        <f t="shared" si="31"/>
        <v>3.6979686475935965E-8</v>
      </c>
      <c r="M353" s="10">
        <f t="shared" si="32"/>
        <v>2.8516621085300331E-3</v>
      </c>
      <c r="N353" s="10">
        <f t="shared" si="33"/>
        <v>3.2565121085300331E-3</v>
      </c>
      <c r="O353" s="31">
        <f t="shared" si="34"/>
        <v>1.628231286690645E-2</v>
      </c>
      <c r="P353" s="32">
        <f t="shared" si="35"/>
        <v>1.2782366105775159E-2</v>
      </c>
      <c r="Q353">
        <f t="shared" si="36"/>
        <v>-1.5313531900759214E-2</v>
      </c>
    </row>
    <row r="354" spans="4:17" x14ac:dyDescent="0.2">
      <c r="D354"/>
      <c r="E354">
        <v>4.9998807907104501</v>
      </c>
      <c r="F354">
        <v>4999.77197265625</v>
      </c>
      <c r="G354">
        <v>1.0680042894060901E-4</v>
      </c>
      <c r="H354" s="1">
        <v>1.5545524531876601E-8</v>
      </c>
      <c r="I354" s="26">
        <v>151.55888999999999</v>
      </c>
      <c r="J354" s="20">
        <v>-6.8737000000000003E-5</v>
      </c>
      <c r="K354" s="41">
        <v>1.8489999999999999E-4</v>
      </c>
      <c r="L354" s="10">
        <f t="shared" si="31"/>
        <v>3.6981686567151059E-8</v>
      </c>
      <c r="M354" s="10">
        <f t="shared" si="32"/>
        <v>2.8518163441354485E-3</v>
      </c>
      <c r="N354" s="10">
        <f t="shared" si="33"/>
        <v>3.2566663441354485E-3</v>
      </c>
      <c r="O354" s="31">
        <f t="shared" si="34"/>
        <v>1.6282943495796058E-2</v>
      </c>
      <c r="P354" s="32">
        <f t="shared" si="35"/>
        <v>1.2783026942298742E-2</v>
      </c>
      <c r="Q354">
        <f t="shared" si="36"/>
        <v>9.5178199935129113E-4</v>
      </c>
    </row>
    <row r="355" spans="4:17" x14ac:dyDescent="0.2">
      <c r="D355"/>
      <c r="E355">
        <v>5.3599436283111599</v>
      </c>
      <c r="F355">
        <v>4999.77197265625</v>
      </c>
      <c r="G355">
        <v>1.0034617441818599E-4</v>
      </c>
      <c r="H355" s="1">
        <v>3.19749893074869E-7</v>
      </c>
      <c r="I355" s="26">
        <v>150.72247999999999</v>
      </c>
      <c r="J355" s="20">
        <v>-6.87482E-5</v>
      </c>
      <c r="K355" s="41">
        <v>1.7791000000000001E-4</v>
      </c>
      <c r="L355" s="10">
        <f t="shared" si="31"/>
        <v>3.5583622807797972E-8</v>
      </c>
      <c r="M355" s="10">
        <f t="shared" si="32"/>
        <v>2.7440056559499063E-3</v>
      </c>
      <c r="N355" s="10">
        <f t="shared" si="33"/>
        <v>3.1488556559499063E-3</v>
      </c>
      <c r="O355" s="31">
        <f t="shared" si="34"/>
        <v>1.6877688809580259E-2</v>
      </c>
      <c r="P355" s="32">
        <f t="shared" si="35"/>
        <v>1.3125728269762445E-2</v>
      </c>
      <c r="Q355">
        <f t="shared" si="36"/>
        <v>7.7085524519749846E-4</v>
      </c>
    </row>
    <row r="356" spans="4:17" x14ac:dyDescent="0.2">
      <c r="D356"/>
      <c r="E356">
        <v>6.0905044078826904</v>
      </c>
      <c r="F356">
        <v>4999.77197265625</v>
      </c>
      <c r="G356" s="1">
        <v>8.8262390159198599E-5</v>
      </c>
      <c r="H356" s="1">
        <v>2.66324358936056E-7</v>
      </c>
      <c r="I356" s="26">
        <v>149.88154</v>
      </c>
      <c r="J356" s="20">
        <v>-6.8746799999999997E-5</v>
      </c>
      <c r="K356" s="41">
        <v>1.6485999999999999E-4</v>
      </c>
      <c r="L356" s="10">
        <f t="shared" si="31"/>
        <v>3.2973503772095855E-8</v>
      </c>
      <c r="M356" s="10">
        <f t="shared" si="32"/>
        <v>2.5427281908824775E-3</v>
      </c>
      <c r="N356" s="10">
        <f t="shared" si="33"/>
        <v>2.9475781908824775E-3</v>
      </c>
      <c r="O356" s="31">
        <f t="shared" si="34"/>
        <v>1.7952237964148614E-2</v>
      </c>
      <c r="P356" s="32">
        <f t="shared" si="35"/>
        <v>1.3688884878630733E-2</v>
      </c>
      <c r="Q356">
        <f t="shared" si="36"/>
        <v>7.4812457472310675E-4</v>
      </c>
    </row>
    <row r="357" spans="4:17" x14ac:dyDescent="0.2">
      <c r="D357"/>
      <c r="E357">
        <v>6.8659565448761004</v>
      </c>
      <c r="F357">
        <v>4999.77197265625</v>
      </c>
      <c r="G357" s="1">
        <v>7.8115529416065098E-5</v>
      </c>
      <c r="H357" s="1">
        <v>2.2487625249229901E-7</v>
      </c>
      <c r="I357" s="26">
        <v>149.04709</v>
      </c>
      <c r="J357" s="20">
        <v>-6.8746199999999996E-5</v>
      </c>
      <c r="K357" s="41">
        <v>1.5388000000000001E-4</v>
      </c>
      <c r="L357" s="10">
        <f t="shared" si="31"/>
        <v>3.0777403617918904E-8</v>
      </c>
      <c r="M357" s="10">
        <f t="shared" si="32"/>
        <v>2.3733774961360891E-3</v>
      </c>
      <c r="N357" s="10">
        <f t="shared" si="33"/>
        <v>2.7782274961360891E-3</v>
      </c>
      <c r="O357" s="31">
        <f t="shared" si="34"/>
        <v>1.9075189260250321E-2</v>
      </c>
      <c r="P357" s="32">
        <f t="shared" si="35"/>
        <v>1.4269019678837052E-2</v>
      </c>
      <c r="Q357">
        <f t="shared" si="36"/>
        <v>6.45349224329934E-4</v>
      </c>
    </row>
    <row r="358" spans="4:17" x14ac:dyDescent="0.2">
      <c r="D358"/>
      <c r="E358">
        <v>7.6197099685668901</v>
      </c>
      <c r="F358">
        <v>4999.77197265625</v>
      </c>
      <c r="G358" s="1">
        <v>6.9606927476292894E-5</v>
      </c>
      <c r="H358" s="1">
        <v>1.91004456139429E-7</v>
      </c>
      <c r="I358" s="26">
        <v>148.23302000000001</v>
      </c>
      <c r="J358" s="20">
        <v>-6.8736899999999996E-5</v>
      </c>
      <c r="K358" s="41">
        <v>1.4469E-4</v>
      </c>
      <c r="L358" s="10">
        <f t="shared" si="31"/>
        <v>2.8939319791244387E-8</v>
      </c>
      <c r="M358" s="10">
        <f t="shared" si="32"/>
        <v>2.2316349747591026E-3</v>
      </c>
      <c r="N358" s="10">
        <f t="shared" si="33"/>
        <v>2.6364849747591026E-3</v>
      </c>
      <c r="O358" s="31">
        <f t="shared" si="34"/>
        <v>2.0089250844148761E-2</v>
      </c>
      <c r="P358" s="32">
        <f t="shared" si="35"/>
        <v>1.4755453866151935E-2</v>
      </c>
      <c r="Q358">
        <f t="shared" si="36"/>
        <v>6.2031115223987979E-4</v>
      </c>
    </row>
    <row r="359" spans="4:17" x14ac:dyDescent="0.2">
      <c r="D359"/>
      <c r="E359">
        <v>8.4003324508666992</v>
      </c>
      <c r="F359">
        <v>4999.77197265625</v>
      </c>
      <c r="G359" s="1">
        <v>6.2271757299253106E-5</v>
      </c>
      <c r="H359" s="1">
        <v>1.6553899948069499E-7</v>
      </c>
      <c r="I359" s="26">
        <v>147.43222</v>
      </c>
      <c r="J359" s="20">
        <v>-6.8752799999999997E-5</v>
      </c>
      <c r="K359" s="41">
        <v>1.3676000000000001E-4</v>
      </c>
      <c r="L359" s="10">
        <f t="shared" si="31"/>
        <v>2.7353247457672144E-8</v>
      </c>
      <c r="M359" s="10">
        <f t="shared" si="32"/>
        <v>2.1093261396644891E-3</v>
      </c>
      <c r="N359" s="10">
        <f t="shared" si="33"/>
        <v>2.5141761396644891E-3</v>
      </c>
      <c r="O359" s="31">
        <f t="shared" si="34"/>
        <v>2.1119915413218376E-2</v>
      </c>
      <c r="P359" s="32">
        <f t="shared" si="35"/>
        <v>1.5239682697611685E-2</v>
      </c>
      <c r="Q359">
        <f t="shared" si="36"/>
        <v>5.1922355340289564E-4</v>
      </c>
    </row>
    <row r="360" spans="4:17" x14ac:dyDescent="0.2">
      <c r="D360"/>
      <c r="E360">
        <v>9.1513218879699707</v>
      </c>
      <c r="F360">
        <v>4999.77197265625</v>
      </c>
      <c r="G360" s="1">
        <v>5.5871080717478302E-5</v>
      </c>
      <c r="H360" s="1">
        <v>1.4526989104079401E-7</v>
      </c>
      <c r="I360" s="26">
        <v>146.59952999999999</v>
      </c>
      <c r="J360" s="20">
        <v>-6.8750499999999998E-5</v>
      </c>
      <c r="K360" s="41">
        <v>1.2987E-4</v>
      </c>
      <c r="L360" s="10">
        <f t="shared" si="31"/>
        <v>2.5975184610470027E-8</v>
      </c>
      <c r="M360" s="10">
        <f t="shared" si="32"/>
        <v>2.0030578075331028E-3</v>
      </c>
      <c r="N360" s="10">
        <f t="shared" si="33"/>
        <v>2.4079078075331028E-3</v>
      </c>
      <c r="O360" s="31">
        <f t="shared" si="34"/>
        <v>2.2035539423291468E-2</v>
      </c>
      <c r="P360" s="32">
        <f t="shared" si="35"/>
        <v>1.5629614101712486E-2</v>
      </c>
      <c r="Q360">
        <f t="shared" si="36"/>
        <v>5.2472793886871683E-4</v>
      </c>
    </row>
    <row r="361" spans="4:17" x14ac:dyDescent="0.2">
      <c r="D361"/>
      <c r="E361">
        <v>9.9264135360717791</v>
      </c>
      <c r="F361">
        <v>4999.77197265625</v>
      </c>
      <c r="G361" s="1">
        <v>5.0258940448282E-5</v>
      </c>
      <c r="H361" s="1">
        <v>1.2797541089884099E-7</v>
      </c>
      <c r="I361" s="26">
        <v>145.72533000000001</v>
      </c>
      <c r="J361" s="20">
        <v>-6.8758700000000003E-5</v>
      </c>
      <c r="K361" s="41">
        <v>1.2388000000000001E-4</v>
      </c>
      <c r="L361" s="10">
        <f t="shared" si="31"/>
        <v>2.4777129972626684E-8</v>
      </c>
      <c r="M361" s="10">
        <f t="shared" si="32"/>
        <v>1.9106706798891261E-3</v>
      </c>
      <c r="N361" s="10">
        <f t="shared" si="33"/>
        <v>2.3155206798891261E-3</v>
      </c>
      <c r="O361" s="31">
        <f t="shared" si="34"/>
        <v>2.2984815819905548E-2</v>
      </c>
      <c r="P361" s="32">
        <f t="shared" si="35"/>
        <v>1.6036326344655304E-2</v>
      </c>
      <c r="Q361">
        <f t="shared" si="36"/>
        <v>4.8448420405916505E-4</v>
      </c>
    </row>
    <row r="362" spans="4:17" x14ac:dyDescent="0.2">
      <c r="D362"/>
      <c r="E362">
        <v>10.706023693084701</v>
      </c>
      <c r="F362">
        <v>4999.77197265625</v>
      </c>
      <c r="G362" s="1">
        <v>4.5292338618905098E-5</v>
      </c>
      <c r="H362" s="1">
        <v>1.13920955388582E-7</v>
      </c>
      <c r="I362" s="26">
        <v>144.89170999999999</v>
      </c>
      <c r="J362" s="20">
        <v>-6.8743899999999998E-5</v>
      </c>
      <c r="K362" s="41">
        <v>1.1854E-4</v>
      </c>
      <c r="L362" s="10">
        <f t="shared" si="31"/>
        <v>2.3709081263764667E-8</v>
      </c>
      <c r="M362" s="10">
        <f t="shared" si="32"/>
        <v>1.8283088665971667E-3</v>
      </c>
      <c r="N362" s="10">
        <f t="shared" si="33"/>
        <v>2.2331588665971667E-3</v>
      </c>
      <c r="O362" s="31">
        <f t="shared" si="34"/>
        <v>2.3908251736211444E-2</v>
      </c>
      <c r="P362" s="32">
        <f t="shared" si="35"/>
        <v>1.641403515105215E-2</v>
      </c>
      <c r="Q362">
        <f t="shared" si="36"/>
        <v>4.7367472880784046E-4</v>
      </c>
    </row>
    <row r="363" spans="4:17" x14ac:dyDescent="0.2">
      <c r="D363"/>
      <c r="E363">
        <v>11.4905428886414</v>
      </c>
      <c r="F363">
        <v>4999.77197265625</v>
      </c>
      <c r="G363" s="1">
        <v>4.0913245792730901E-5</v>
      </c>
      <c r="H363" s="1">
        <v>1.01026355242397E-7</v>
      </c>
      <c r="I363" s="26">
        <v>144.07660000000001</v>
      </c>
      <c r="J363" s="20">
        <v>-6.8746500000000003E-5</v>
      </c>
      <c r="K363" s="41">
        <v>1.1385E-4</v>
      </c>
      <c r="L363" s="10">
        <f t="shared" si="31"/>
        <v>2.2771038483883984E-8</v>
      </c>
      <c r="M363" s="10">
        <f t="shared" si="32"/>
        <v>1.7559723676572249E-3</v>
      </c>
      <c r="N363" s="10">
        <f t="shared" si="33"/>
        <v>2.1608223676572247E-3</v>
      </c>
      <c r="O363" s="31">
        <f t="shared" si="34"/>
        <v>2.4829022090300995E-2</v>
      </c>
      <c r="P363" s="32">
        <f t="shared" si="35"/>
        <v>1.6785642068252015E-2</v>
      </c>
      <c r="Q363">
        <f t="shared" si="36"/>
        <v>4.4192009929708444E-4</v>
      </c>
    </row>
    <row r="364" spans="4:17" x14ac:dyDescent="0.2">
      <c r="D364"/>
      <c r="E364">
        <v>12.272662162780801</v>
      </c>
      <c r="F364">
        <v>4999.77197265625</v>
      </c>
      <c r="G364" s="1">
        <v>3.6972969427917103E-5</v>
      </c>
      <c r="H364" s="1">
        <v>9.0773422485834193E-8</v>
      </c>
      <c r="I364" s="26">
        <v>143.25147000000001</v>
      </c>
      <c r="J364" s="20">
        <v>-6.87511E-5</v>
      </c>
      <c r="K364" s="41">
        <v>1.0964E-4</v>
      </c>
      <c r="L364" s="10">
        <f t="shared" si="31"/>
        <v>2.1929000082327973E-8</v>
      </c>
      <c r="M364" s="10">
        <f t="shared" si="32"/>
        <v>1.6910391777772342E-3</v>
      </c>
      <c r="N364" s="10">
        <f t="shared" si="33"/>
        <v>2.095889177777234E-3</v>
      </c>
      <c r="O364" s="31">
        <f t="shared" si="34"/>
        <v>2.5722139809488422E-2</v>
      </c>
      <c r="P364" s="32">
        <f t="shared" si="35"/>
        <v>1.7131276295541863E-2</v>
      </c>
      <c r="Q364">
        <f t="shared" si="36"/>
        <v>4.3720782675757825E-4</v>
      </c>
    </row>
    <row r="365" spans="4:17" x14ac:dyDescent="0.2">
      <c r="D365"/>
      <c r="E365">
        <v>13.0718150138855</v>
      </c>
      <c r="F365">
        <v>4999.77197265625</v>
      </c>
      <c r="G365" s="1">
        <v>3.3426956881259302E-5</v>
      </c>
      <c r="H365" s="1">
        <v>8.2019622908139394E-8</v>
      </c>
      <c r="I365" s="26">
        <v>142.44376</v>
      </c>
      <c r="J365" s="20">
        <v>-6.8752900000000004E-5</v>
      </c>
      <c r="K365" s="41">
        <v>1.0584E-4</v>
      </c>
      <c r="L365" s="10">
        <f t="shared" si="31"/>
        <v>2.1168965420590959E-8</v>
      </c>
      <c r="M365" s="10">
        <f t="shared" si="32"/>
        <v>1.6324296477192855E-3</v>
      </c>
      <c r="N365" s="10">
        <f t="shared" si="33"/>
        <v>2.0372796477192857E-3</v>
      </c>
      <c r="O365" s="31">
        <f t="shared" si="34"/>
        <v>2.6630942686540319E-2</v>
      </c>
      <c r="P365" s="32">
        <f t="shared" si="35"/>
        <v>1.7480672176820471E-2</v>
      </c>
      <c r="Q365">
        <f t="shared" si="36"/>
        <v>4.3591697466842611E-4</v>
      </c>
    </row>
    <row r="366" spans="4:17" x14ac:dyDescent="0.2">
      <c r="D366"/>
      <c r="E366">
        <v>13.894440650939901</v>
      </c>
      <c r="F366">
        <v>4999.77197265625</v>
      </c>
      <c r="G366" s="1">
        <v>3.0229061717975001E-5</v>
      </c>
      <c r="H366" s="1">
        <v>7.4054423227201998E-8</v>
      </c>
      <c r="I366" s="26">
        <v>141.61330000000001</v>
      </c>
      <c r="J366" s="20">
        <v>-6.8749099999999995E-5</v>
      </c>
      <c r="K366" s="41">
        <v>1.0238000000000001E-4</v>
      </c>
      <c r="L366" s="10">
        <f t="shared" si="31"/>
        <v>2.0476933860167256E-8</v>
      </c>
      <c r="M366" s="10">
        <f t="shared" si="32"/>
        <v>1.5790641282454692E-3</v>
      </c>
      <c r="N366" s="10">
        <f t="shared" si="33"/>
        <v>1.9839141282454692E-3</v>
      </c>
      <c r="O366" s="31">
        <f t="shared" si="34"/>
        <v>2.756537711146784E-2</v>
      </c>
      <c r="P366" s="32">
        <f t="shared" si="35"/>
        <v>1.7839268655809912E-2</v>
      </c>
      <c r="Q366">
        <f t="shared" si="36"/>
        <v>3.70748648690714E-4</v>
      </c>
    </row>
    <row r="367" spans="4:17" x14ac:dyDescent="0.2">
      <c r="D367"/>
      <c r="E367">
        <v>14.667374134063699</v>
      </c>
      <c r="F367">
        <v>4999.77197265625</v>
      </c>
      <c r="G367" s="1">
        <v>2.7315862964658E-5</v>
      </c>
      <c r="H367" s="1">
        <v>6.8148615558441904E-8</v>
      </c>
      <c r="I367" s="26">
        <v>140.77342999999999</v>
      </c>
      <c r="J367" s="20">
        <v>-6.8759399999999998E-5</v>
      </c>
      <c r="K367" s="41">
        <v>9.9259999999999995E-5</v>
      </c>
      <c r="L367" s="10">
        <f t="shared" si="31"/>
        <v>1.9852905401056864E-8</v>
      </c>
      <c r="M367" s="10">
        <f t="shared" si="32"/>
        <v>1.530942619355785E-3</v>
      </c>
      <c r="N367" s="10">
        <f t="shared" si="33"/>
        <v>1.935792619355785E-3</v>
      </c>
      <c r="O367" s="31">
        <f t="shared" si="34"/>
        <v>2.8392994594050456E-2</v>
      </c>
      <c r="P367" s="32">
        <f t="shared" si="35"/>
        <v>1.8125832700205867E-2</v>
      </c>
      <c r="Q367">
        <f t="shared" si="36"/>
        <v>3.8337389340185321E-4</v>
      </c>
    </row>
    <row r="368" spans="4:17" x14ac:dyDescent="0.2">
      <c r="D368"/>
      <c r="E368">
        <v>15.5033087730408</v>
      </c>
      <c r="F368">
        <v>4999.77197265625</v>
      </c>
      <c r="G368" s="1">
        <v>2.4545871966994201E-5</v>
      </c>
      <c r="H368" s="1">
        <v>7.2324974095724298E-8</v>
      </c>
      <c r="I368" s="26">
        <v>139.94562999999999</v>
      </c>
      <c r="J368" s="20">
        <v>-6.8761200000000002E-5</v>
      </c>
      <c r="K368" s="41">
        <v>9.6280000000000007E-5</v>
      </c>
      <c r="L368" s="10">
        <f t="shared" si="31"/>
        <v>1.9256878218957837E-8</v>
      </c>
      <c r="M368" s="10">
        <f t="shared" si="32"/>
        <v>1.4849804089419199E-3</v>
      </c>
      <c r="N368" s="10">
        <f t="shared" si="33"/>
        <v>1.8898304089419199E-3</v>
      </c>
      <c r="O368" s="31">
        <f t="shared" si="34"/>
        <v>2.9298624358508552E-2</v>
      </c>
      <c r="P368" s="32">
        <f t="shared" si="35"/>
        <v>1.8446308217379991E-2</v>
      </c>
      <c r="Q368">
        <f t="shared" si="36"/>
        <v>3.1995065201599631E-4</v>
      </c>
    </row>
    <row r="369" spans="4:17" x14ac:dyDescent="0.2">
      <c r="D369"/>
      <c r="E369">
        <v>16.3927097320557</v>
      </c>
      <c r="F369">
        <v>4999.77197265625</v>
      </c>
      <c r="G369" s="1">
        <v>2.1696899181514999E-5</v>
      </c>
      <c r="H369" s="1">
        <v>6.3569132830157094E-8</v>
      </c>
      <c r="I369" s="26">
        <v>139.09491</v>
      </c>
      <c r="J369" s="20">
        <v>-6.8759799999999999E-5</v>
      </c>
      <c r="K369" s="41">
        <v>9.3220000000000005E-5</v>
      </c>
      <c r="L369" s="10">
        <f t="shared" si="31"/>
        <v>1.8644850307138032E-8</v>
      </c>
      <c r="M369" s="10">
        <f t="shared" si="32"/>
        <v>1.43778431368473E-3</v>
      </c>
      <c r="N369" s="10">
        <f t="shared" si="33"/>
        <v>1.84263431368473E-3</v>
      </c>
      <c r="O369" s="31">
        <f t="shared" si="34"/>
        <v>3.020576944655945E-2</v>
      </c>
      <c r="P369" s="32">
        <f t="shared" si="35"/>
        <v>1.873087263412046E-2</v>
      </c>
      <c r="Q369">
        <f t="shared" si="36"/>
        <v>3.6496996306523458E-4</v>
      </c>
    </row>
    <row r="370" spans="4:17" x14ac:dyDescent="0.2">
      <c r="D370"/>
      <c r="E370">
        <v>17.229934692382798</v>
      </c>
      <c r="F370">
        <v>4999.77197265625</v>
      </c>
      <c r="G370" s="1">
        <v>1.94159836230085E-5</v>
      </c>
      <c r="H370" s="1">
        <v>5.33083944229541E-8</v>
      </c>
      <c r="I370" s="26">
        <v>138.20849000000001</v>
      </c>
      <c r="J370" s="20">
        <v>-6.8755000000000002E-5</v>
      </c>
      <c r="K370" s="41">
        <v>9.077E-5</v>
      </c>
      <c r="L370" s="10">
        <f t="shared" si="31"/>
        <v>1.8154827959439166E-8</v>
      </c>
      <c r="M370" s="10">
        <f t="shared" si="32"/>
        <v>1.3999965903578944E-3</v>
      </c>
      <c r="N370" s="10">
        <f t="shared" si="33"/>
        <v>1.8048465903578944E-3</v>
      </c>
      <c r="O370" s="31">
        <f t="shared" si="34"/>
        <v>3.1097388881636292E-2</v>
      </c>
      <c r="P370" s="32">
        <f t="shared" si="35"/>
        <v>1.9036434596968334E-2</v>
      </c>
      <c r="Q370">
        <f t="shared" si="36"/>
        <v>3.1455135873993955E-4</v>
      </c>
    </row>
    <row r="371" spans="4:17" x14ac:dyDescent="0.2">
      <c r="D371"/>
      <c r="E371">
        <v>18.0175971984863</v>
      </c>
      <c r="F371">
        <v>4999.77197265625</v>
      </c>
      <c r="G371" s="1">
        <v>1.7319060351879301E-5</v>
      </c>
      <c r="H371" s="1">
        <v>5.0237189064876E-8</v>
      </c>
      <c r="I371" s="26">
        <v>137.37782000000001</v>
      </c>
      <c r="J371" s="20">
        <v>-6.8758399999999995E-5</v>
      </c>
      <c r="K371" s="41">
        <v>8.8529999999999994E-5</v>
      </c>
      <c r="L371" s="10">
        <f t="shared" si="31"/>
        <v>1.7706807527257346E-8</v>
      </c>
      <c r="M371" s="10">
        <f t="shared" si="32"/>
        <v>1.3654478147447878E-3</v>
      </c>
      <c r="N371" s="10">
        <f t="shared" si="33"/>
        <v>1.7702978147447878E-3</v>
      </c>
      <c r="O371" s="31">
        <f t="shared" si="34"/>
        <v>3.1896512947432107E-2</v>
      </c>
      <c r="P371" s="32">
        <f t="shared" si="35"/>
        <v>1.9284194908491696E-2</v>
      </c>
      <c r="Q371">
        <f t="shared" si="36"/>
        <v>3.1054996711551682E-4</v>
      </c>
    </row>
    <row r="372" spans="4:17" x14ac:dyDescent="0.2">
      <c r="D372"/>
      <c r="E372">
        <v>18.796011924743699</v>
      </c>
      <c r="F372">
        <v>4999.77197265625</v>
      </c>
      <c r="G372" s="1">
        <v>1.5401530629861001E-5</v>
      </c>
      <c r="H372" s="1">
        <v>4.6109282687591902E-8</v>
      </c>
      <c r="I372" s="26">
        <v>136.59215</v>
      </c>
      <c r="J372" s="20">
        <v>-6.8753700000000005E-5</v>
      </c>
      <c r="K372" s="41">
        <v>8.6489999999999994E-5</v>
      </c>
      <c r="L372" s="10">
        <f t="shared" si="31"/>
        <v>1.7298788919377476E-8</v>
      </c>
      <c r="M372" s="10">
        <f t="shared" si="32"/>
        <v>1.3339837512399944E-3</v>
      </c>
      <c r="N372" s="10">
        <f t="shared" si="33"/>
        <v>1.7388337512399944E-3</v>
      </c>
      <c r="O372" s="31">
        <f t="shared" si="34"/>
        <v>3.2683139923453751E-2</v>
      </c>
      <c r="P372" s="32">
        <f t="shared" si="35"/>
        <v>1.9525931576133165E-2</v>
      </c>
      <c r="Q372">
        <f t="shared" si="36"/>
        <v>3.2899292849608965E-4</v>
      </c>
    </row>
    <row r="373" spans="4:17" x14ac:dyDescent="0.2">
      <c r="D373"/>
      <c r="E373">
        <v>19.600950241088899</v>
      </c>
      <c r="F373">
        <v>4999.77197265625</v>
      </c>
      <c r="G373" s="1">
        <v>1.36306701029807E-5</v>
      </c>
      <c r="H373" s="1">
        <v>4.3871402648810699E-8</v>
      </c>
      <c r="I373" s="26">
        <v>135.76379</v>
      </c>
      <c r="J373" s="20">
        <v>-6.8759300000000004E-5</v>
      </c>
      <c r="K373" s="41">
        <v>8.4599999999999996E-5</v>
      </c>
      <c r="L373" s="10">
        <f t="shared" si="31"/>
        <v>1.6920771679724064E-8</v>
      </c>
      <c r="M373" s="10">
        <f t="shared" si="32"/>
        <v>1.3048332218164357E-3</v>
      </c>
      <c r="N373" s="10">
        <f t="shared" si="33"/>
        <v>1.7096832218164357E-3</v>
      </c>
      <c r="O373" s="31">
        <f t="shared" si="34"/>
        <v>3.3511415758848515E-2</v>
      </c>
      <c r="P373" s="32">
        <f t="shared" si="35"/>
        <v>1.9790750590086285E-2</v>
      </c>
      <c r="Q373">
        <f t="shared" si="36"/>
        <v>3.3893178917522023E-4</v>
      </c>
    </row>
    <row r="374" spans="4:17" x14ac:dyDescent="0.2">
      <c r="D374"/>
      <c r="E374">
        <v>20.432559013366699</v>
      </c>
      <c r="F374">
        <v>4999.77197265625</v>
      </c>
      <c r="G374" s="1">
        <v>1.19808729498863E-5</v>
      </c>
      <c r="H374" s="1">
        <v>4.0512005386988903E-8</v>
      </c>
      <c r="I374" s="26">
        <v>134.93511000000001</v>
      </c>
      <c r="J374" s="20">
        <v>-6.8767499999999995E-5</v>
      </c>
      <c r="K374" s="41">
        <v>8.2830000000000005E-5</v>
      </c>
      <c r="L374" s="10">
        <f t="shared" si="31"/>
        <v>1.6566755534651825E-8</v>
      </c>
      <c r="M374" s="10">
        <f t="shared" si="32"/>
        <v>1.2775335196578649E-3</v>
      </c>
      <c r="N374" s="10">
        <f t="shared" si="33"/>
        <v>1.6823835196578649E-3</v>
      </c>
      <c r="O374" s="31">
        <f t="shared" si="34"/>
        <v>3.43754005485249E-2</v>
      </c>
      <c r="P374" s="32">
        <f t="shared" si="35"/>
        <v>2.0072609239168208E-2</v>
      </c>
      <c r="Q374">
        <f t="shared" si="36"/>
        <v>3.0557388176888914E-4</v>
      </c>
    </row>
    <row r="375" spans="4:17" x14ac:dyDescent="0.2">
      <c r="D375"/>
      <c r="E375">
        <v>21.2258396148682</v>
      </c>
      <c r="F375">
        <v>4999.77197265625</v>
      </c>
      <c r="G375" s="1">
        <v>1.0436600115300601E-5</v>
      </c>
      <c r="H375" s="1">
        <v>3.9662192848478597E-8</v>
      </c>
      <c r="I375" s="26">
        <v>134.09370999999999</v>
      </c>
      <c r="J375" s="20">
        <v>-6.8768000000000003E-5</v>
      </c>
      <c r="K375" s="41">
        <v>8.119E-5</v>
      </c>
      <c r="L375" s="10">
        <f t="shared" si="31"/>
        <v>1.623874057537585E-8</v>
      </c>
      <c r="M375" s="10">
        <f t="shared" si="32"/>
        <v>1.2522388803696976E-3</v>
      </c>
      <c r="N375" s="10">
        <f t="shared" si="33"/>
        <v>1.6570888803696976E-3</v>
      </c>
      <c r="O375" s="31">
        <f t="shared" si="34"/>
        <v>3.5173102802308717E-2</v>
      </c>
      <c r="P375" s="32">
        <f t="shared" si="35"/>
        <v>2.031501507190098E-2</v>
      </c>
      <c r="Q375">
        <f t="shared" si="36"/>
        <v>3.1619191126611667E-4</v>
      </c>
    </row>
    <row r="376" spans="4:17" x14ac:dyDescent="0.2">
      <c r="D376"/>
      <c r="E376">
        <v>22.037259101867701</v>
      </c>
      <c r="F376">
        <v>4999.77197265625</v>
      </c>
      <c r="G376" s="1">
        <v>8.9936416697419992E-6</v>
      </c>
      <c r="H376" s="1">
        <v>3.7346185007037903E-8</v>
      </c>
      <c r="I376" s="26">
        <v>133.23898</v>
      </c>
      <c r="J376" s="20">
        <v>-6.8765399999999997E-5</v>
      </c>
      <c r="K376" s="41">
        <v>7.9660000000000006E-5</v>
      </c>
      <c r="L376" s="10">
        <f t="shared" si="31"/>
        <v>1.5932726619465949E-8</v>
      </c>
      <c r="M376" s="10">
        <f t="shared" si="32"/>
        <v>1.2286408327411027E-3</v>
      </c>
      <c r="N376" s="10">
        <f t="shared" si="33"/>
        <v>1.6334908327411027E-3</v>
      </c>
      <c r="O376" s="31">
        <f t="shared" si="34"/>
        <v>3.5997660721641317E-2</v>
      </c>
      <c r="P376" s="32">
        <f t="shared" si="35"/>
        <v>2.0571579350333925E-2</v>
      </c>
      <c r="Q376">
        <f t="shared" si="36"/>
        <v>2.7967283507968592E-4</v>
      </c>
    </row>
    <row r="377" spans="4:17" x14ac:dyDescent="0.2">
      <c r="D377"/>
      <c r="E377">
        <v>22.795479774475101</v>
      </c>
      <c r="F377">
        <v>4999.77197265625</v>
      </c>
      <c r="G377" s="1">
        <v>7.6563558917484996E-6</v>
      </c>
      <c r="H377" s="1">
        <v>3.5049901791360103E-8</v>
      </c>
      <c r="I377" s="26">
        <v>132.41679999999999</v>
      </c>
      <c r="J377" s="20">
        <v>-6.8769600000000006E-5</v>
      </c>
      <c r="K377" s="41">
        <v>7.8250000000000005E-5</v>
      </c>
      <c r="L377" s="10">
        <f t="shared" si="31"/>
        <v>1.5650713758137213E-8</v>
      </c>
      <c r="M377" s="10">
        <f t="shared" si="32"/>
        <v>1.2068936123774954E-3</v>
      </c>
      <c r="N377" s="10">
        <f t="shared" si="33"/>
        <v>1.6117436123774954E-3</v>
      </c>
      <c r="O377" s="31">
        <f t="shared" si="34"/>
        <v>3.6740468917590634E-2</v>
      </c>
      <c r="P377" s="32">
        <f t="shared" si="35"/>
        <v>2.0783633075458063E-2</v>
      </c>
      <c r="Q377">
        <f t="shared" si="36"/>
        <v>2.9180736016098561E-4</v>
      </c>
    </row>
    <row r="378" spans="4:17" x14ac:dyDescent="0.2">
      <c r="D378"/>
      <c r="E378">
        <v>23.5937948226929</v>
      </c>
      <c r="F378">
        <v>4999.77197265625</v>
      </c>
      <c r="G378" s="1">
        <v>6.3765690615073401E-6</v>
      </c>
      <c r="H378" s="1">
        <v>3.3423777409843E-8</v>
      </c>
      <c r="I378" s="26">
        <v>131.58793</v>
      </c>
      <c r="J378" s="20">
        <v>-6.8776900000000002E-5</v>
      </c>
      <c r="K378" s="41">
        <v>7.6890000000000004E-5</v>
      </c>
      <c r="L378" s="10">
        <f t="shared" si="31"/>
        <v>1.5378701352883967E-8</v>
      </c>
      <c r="M378" s="10">
        <f t="shared" si="32"/>
        <v>1.1859175700409663E-3</v>
      </c>
      <c r="N378" s="10">
        <f t="shared" si="33"/>
        <v>1.5907675700409663E-3</v>
      </c>
      <c r="O378" s="31">
        <f t="shared" si="34"/>
        <v>3.7532243658140313E-2</v>
      </c>
      <c r="P378" s="32">
        <f t="shared" si="35"/>
        <v>2.1016587282255288E-2</v>
      </c>
      <c r="Q378">
        <f t="shared" si="36"/>
        <v>2.9664892871875863E-4</v>
      </c>
    </row>
    <row r="379" spans="4:17" x14ac:dyDescent="0.2">
      <c r="D379"/>
      <c r="E379">
        <v>24.404747962951699</v>
      </c>
      <c r="F379">
        <v>4999.77197265625</v>
      </c>
      <c r="G379" s="1">
        <v>5.1763273084677996E-6</v>
      </c>
      <c r="H379" s="1">
        <v>3.0210261925120198E-8</v>
      </c>
      <c r="I379" s="26">
        <v>130.75973999999999</v>
      </c>
      <c r="J379" s="20">
        <v>-6.8780400000000003E-5</v>
      </c>
      <c r="K379" s="41">
        <v>7.5610000000000003E-5</v>
      </c>
      <c r="L379" s="10">
        <f t="shared" si="31"/>
        <v>1.5122689677351498E-8</v>
      </c>
      <c r="M379" s="10">
        <f t="shared" si="32"/>
        <v>1.1661754125477626E-3</v>
      </c>
      <c r="N379" s="10">
        <f t="shared" si="33"/>
        <v>1.5710254125477626E-3</v>
      </c>
      <c r="O379" s="31">
        <f t="shared" si="34"/>
        <v>3.8340479236620366E-2</v>
      </c>
      <c r="P379" s="32">
        <f t="shared" si="35"/>
        <v>2.1257155662554175E-2</v>
      </c>
      <c r="Q379">
        <f t="shared" si="36"/>
        <v>2.7766782249758534E-4</v>
      </c>
    </row>
    <row r="380" spans="4:17" x14ac:dyDescent="0.2">
      <c r="D380"/>
      <c r="E380">
        <v>25.197261810302699</v>
      </c>
      <c r="F380">
        <v>4999.77197265625</v>
      </c>
      <c r="G380" s="1">
        <v>4.0390767858218303E-6</v>
      </c>
      <c r="H380" s="1">
        <v>2.9529815376986301E-8</v>
      </c>
      <c r="I380" s="26">
        <v>129.92538999999999</v>
      </c>
      <c r="J380" s="20">
        <v>-6.8781400000000005E-5</v>
      </c>
      <c r="K380" s="41">
        <v>7.4400000000000006E-5</v>
      </c>
      <c r="L380" s="10">
        <f t="shared" si="31"/>
        <v>1.4880678640324712E-8</v>
      </c>
      <c r="M380" s="10">
        <f t="shared" si="32"/>
        <v>1.1475129042924684E-3</v>
      </c>
      <c r="N380" s="10">
        <f t="shared" si="33"/>
        <v>1.5523629042924684E-3</v>
      </c>
      <c r="O380" s="31">
        <f t="shared" si="34"/>
        <v>3.9115294524059201E-2</v>
      </c>
      <c r="P380" s="32">
        <f t="shared" si="35"/>
        <v>2.147721125684731E-2</v>
      </c>
      <c r="Q380">
        <f t="shared" si="36"/>
        <v>2.9153100696534777E-4</v>
      </c>
    </row>
    <row r="381" spans="4:17" x14ac:dyDescent="0.2">
      <c r="D381"/>
      <c r="E381">
        <v>26.0054159164429</v>
      </c>
      <c r="F381">
        <v>4999.77197265625</v>
      </c>
      <c r="G381" s="1">
        <v>2.9726051931338899E-6</v>
      </c>
      <c r="H381" s="1">
        <v>2.7776737638835898E-8</v>
      </c>
      <c r="I381" s="26">
        <v>129.04660999999999</v>
      </c>
      <c r="J381" s="20">
        <v>-6.8772899999999993E-5</v>
      </c>
      <c r="K381" s="41">
        <v>7.3269999999999995E-5</v>
      </c>
      <c r="L381" s="10">
        <f t="shared" si="31"/>
        <v>1.4654668333018702E-8</v>
      </c>
      <c r="M381" s="10">
        <f t="shared" si="32"/>
        <v>1.1300842808804994E-3</v>
      </c>
      <c r="N381" s="10">
        <f t="shared" si="33"/>
        <v>1.5349342808804994E-3</v>
      </c>
      <c r="O381" s="31">
        <f t="shared" si="34"/>
        <v>3.9916604378703577E-2</v>
      </c>
      <c r="P381" s="32">
        <f t="shared" si="35"/>
        <v>2.1712813237193544E-2</v>
      </c>
      <c r="Q381">
        <f t="shared" si="36"/>
        <v>2.8101014113772525E-4</v>
      </c>
    </row>
    <row r="382" spans="4:17" x14ac:dyDescent="0.2">
      <c r="D382"/>
      <c r="E382">
        <v>26.819388389587399</v>
      </c>
      <c r="F382">
        <v>4999.77197265625</v>
      </c>
      <c r="G382" s="1">
        <v>1.9515788017112698E-6</v>
      </c>
      <c r="H382" s="1">
        <v>2.7556826234360398E-8</v>
      </c>
      <c r="I382" s="26">
        <v>128.21489</v>
      </c>
      <c r="J382" s="20">
        <v>-6.8782900000000002E-5</v>
      </c>
      <c r="K382" s="41">
        <v>7.2180000000000003E-5</v>
      </c>
      <c r="L382" s="10">
        <f t="shared" si="31"/>
        <v>1.4436658390573087E-8</v>
      </c>
      <c r="M382" s="10">
        <f t="shared" si="32"/>
        <v>1.1132725998901931E-3</v>
      </c>
      <c r="N382" s="10">
        <f t="shared" si="33"/>
        <v>1.5181225998901931E-3</v>
      </c>
      <c r="O382" s="31">
        <f t="shared" si="34"/>
        <v>4.071511962946528E-2</v>
      </c>
      <c r="P382" s="32">
        <f t="shared" si="35"/>
        <v>2.1941547756754103E-2</v>
      </c>
      <c r="Q382">
        <f t="shared" si="36"/>
        <v>2.7831604042754247E-4</v>
      </c>
    </row>
    <row r="383" spans="4:17" x14ac:dyDescent="0.2">
      <c r="D383"/>
      <c r="E383">
        <v>27.6326036453247</v>
      </c>
      <c r="F383">
        <v>4999.77197265625</v>
      </c>
      <c r="G383" s="1">
        <v>9.8732732418681404E-7</v>
      </c>
      <c r="H383" s="1">
        <v>2.7097844278732601E-8</v>
      </c>
      <c r="I383" s="26">
        <v>127.41467</v>
      </c>
      <c r="J383" s="20">
        <v>-6.8783500000000003E-5</v>
      </c>
      <c r="K383" s="41">
        <v>7.1149999999999995E-5</v>
      </c>
      <c r="L383" s="10">
        <f t="shared" si="31"/>
        <v>1.4230648995418052E-8</v>
      </c>
      <c r="M383" s="10">
        <f t="shared" si="32"/>
        <v>1.0973863325323806E-3</v>
      </c>
      <c r="N383" s="10">
        <f t="shared" si="33"/>
        <v>1.5022363325323806E-3</v>
      </c>
      <c r="O383" s="31">
        <f t="shared" si="34"/>
        <v>4.1510701158473468E-2</v>
      </c>
      <c r="P383" s="32">
        <f t="shared" si="35"/>
        <v>2.216787860674618E-2</v>
      </c>
      <c r="Q383">
        <f t="shared" si="36"/>
        <v>2.4466537668495322E-4</v>
      </c>
    </row>
    <row r="384" spans="4:17" x14ac:dyDescent="0.2">
      <c r="D384"/>
      <c r="E384">
        <v>28.418724060058601</v>
      </c>
      <c r="F384">
        <v>4999.77197265625</v>
      </c>
      <c r="G384" s="1">
        <v>5.7102260764796902E-8</v>
      </c>
      <c r="H384" s="1">
        <v>2.4598632320367699E-8</v>
      </c>
      <c r="I384" s="26">
        <v>126.58804000000001</v>
      </c>
      <c r="J384" s="20">
        <v>-6.8770700000000002E-5</v>
      </c>
      <c r="K384" s="41">
        <v>7.0149999999999998E-5</v>
      </c>
      <c r="L384" s="10">
        <f t="shared" si="31"/>
        <v>1.4030639873908311E-8</v>
      </c>
      <c r="M384" s="10">
        <f t="shared" si="32"/>
        <v>1.0819627719908151E-3</v>
      </c>
      <c r="N384" s="10">
        <f t="shared" si="33"/>
        <v>1.4868127719908151E-3</v>
      </c>
      <c r="O384" s="31">
        <f t="shared" si="34"/>
        <v>4.2253321896177802E-2</v>
      </c>
      <c r="P384" s="32">
        <f t="shared" si="35"/>
        <v>2.2360215054136781E-2</v>
      </c>
      <c r="Q384">
        <f t="shared" si="36"/>
        <v>2.6468539006839758E-4</v>
      </c>
    </row>
    <row r="385" spans="4:17" x14ac:dyDescent="0.2">
      <c r="D385"/>
      <c r="E385">
        <v>29.21262550354</v>
      </c>
      <c r="F385">
        <v>4999.77197265625</v>
      </c>
      <c r="G385" s="1">
        <v>-8.0958051577733801E-7</v>
      </c>
      <c r="H385" s="1">
        <v>2.4230915936364201E-8</v>
      </c>
      <c r="I385" s="26">
        <v>125.79971999999999</v>
      </c>
      <c r="J385" s="20">
        <v>-6.8781000000000004E-5</v>
      </c>
      <c r="K385" s="41">
        <v>6.923E-5</v>
      </c>
      <c r="L385" s="10">
        <f t="shared" si="31"/>
        <v>1.3846631482119351E-8</v>
      </c>
      <c r="M385" s="10">
        <f t="shared" si="32"/>
        <v>1.067773096292575E-3</v>
      </c>
      <c r="N385" s="10">
        <f t="shared" si="33"/>
        <v>1.472623096292575E-3</v>
      </c>
      <c r="O385" s="31">
        <f t="shared" si="34"/>
        <v>4.3019187019858518E-2</v>
      </c>
      <c r="P385" s="32">
        <f t="shared" si="35"/>
        <v>2.2570349167380519E-2</v>
      </c>
      <c r="Q385">
        <f t="shared" si="36"/>
        <v>2.496575559510425E-4</v>
      </c>
    </row>
    <row r="386" spans="4:17" x14ac:dyDescent="0.2">
      <c r="D386"/>
      <c r="E386">
        <v>30.0000772476196</v>
      </c>
      <c r="F386">
        <v>4999.77197265625</v>
      </c>
      <c r="G386" s="1">
        <v>-1.64533268502705E-6</v>
      </c>
      <c r="H386" s="1">
        <v>2.2499694682758601E-8</v>
      </c>
      <c r="I386" s="26">
        <v>124.98885</v>
      </c>
      <c r="J386" s="20">
        <v>-6.87823E-5</v>
      </c>
      <c r="K386" s="41">
        <v>6.834E-5</v>
      </c>
      <c r="L386" s="10">
        <f t="shared" si="31"/>
        <v>1.3668623363975681E-8</v>
      </c>
      <c r="M386" s="10">
        <f t="shared" si="32"/>
        <v>1.0540461274105818E-3</v>
      </c>
      <c r="N386" s="10">
        <f t="shared" si="33"/>
        <v>1.4588961274105818E-3</v>
      </c>
      <c r="O386" s="31">
        <f t="shared" si="34"/>
        <v>4.3766996518570536E-2</v>
      </c>
      <c r="P386" s="32">
        <f t="shared" si="35"/>
        <v>2.2766942445236818E-2</v>
      </c>
      <c r="Q386">
        <f t="shared" si="36"/>
        <v>2.6412344015838669E-4</v>
      </c>
    </row>
    <row r="387" spans="4:17" x14ac:dyDescent="0.2">
      <c r="D387"/>
      <c r="E387">
        <v>30.787052154541001</v>
      </c>
      <c r="F387">
        <v>4999.77197265625</v>
      </c>
      <c r="G387" s="1">
        <v>-2.4169211649516599E-6</v>
      </c>
      <c r="H387" s="1">
        <v>2.3176156596144599E-8</v>
      </c>
      <c r="I387" s="26">
        <v>124.14241</v>
      </c>
      <c r="J387" s="20">
        <v>-6.8789999999999997E-5</v>
      </c>
      <c r="K387" s="41">
        <v>6.7520000000000004E-5</v>
      </c>
      <c r="L387" s="10">
        <f t="shared" si="31"/>
        <v>1.3504615884337695E-8</v>
      </c>
      <c r="M387" s="10">
        <f t="shared" si="32"/>
        <v>1.0413988077664982E-3</v>
      </c>
      <c r="N387" s="10">
        <f t="shared" si="33"/>
        <v>1.4462488077664982E-3</v>
      </c>
      <c r="O387" s="31">
        <f t="shared" si="34"/>
        <v>4.4525737473149925E-2</v>
      </c>
      <c r="P387" s="32">
        <f t="shared" si="35"/>
        <v>2.2974800964971225E-2</v>
      </c>
      <c r="Q387">
        <f t="shared" si="36"/>
        <v>2.5818196910029265E-4</v>
      </c>
    </row>
    <row r="388" spans="4:17" x14ac:dyDescent="0.2">
      <c r="D388"/>
      <c r="E388">
        <v>31.6060628890991</v>
      </c>
      <c r="F388">
        <v>4999.77197265625</v>
      </c>
      <c r="G388" s="1">
        <v>-3.1962428918280601E-6</v>
      </c>
      <c r="H388" s="1">
        <v>2.2429713774956201E-8</v>
      </c>
      <c r="I388" s="26">
        <v>123.29137</v>
      </c>
      <c r="J388" s="20">
        <v>-6.8788999999999995E-5</v>
      </c>
      <c r="K388" s="41">
        <v>6.6699999999999995E-5</v>
      </c>
      <c r="L388" s="10">
        <f t="shared" si="31"/>
        <v>1.3340608404699705E-8</v>
      </c>
      <c r="M388" s="10">
        <f t="shared" si="32"/>
        <v>1.0287514881224143E-3</v>
      </c>
      <c r="N388" s="10">
        <f t="shared" si="33"/>
        <v>1.4336014881224143E-3</v>
      </c>
      <c r="O388" s="31">
        <f t="shared" si="34"/>
        <v>4.5310498791503083E-2</v>
      </c>
      <c r="P388" s="32">
        <f t="shared" si="35"/>
        <v>2.3186254769133711E-2</v>
      </c>
      <c r="Q388">
        <f t="shared" si="36"/>
        <v>2.5280623934866345E-4</v>
      </c>
    </row>
    <row r="389" spans="4:17" x14ac:dyDescent="0.2">
      <c r="D389"/>
      <c r="E389">
        <v>32.406538009643597</v>
      </c>
      <c r="F389">
        <v>4999.77197265625</v>
      </c>
      <c r="G389" s="1">
        <v>-3.92922326379766E-6</v>
      </c>
      <c r="H389" s="1">
        <v>2.1915845632568499E-8</v>
      </c>
      <c r="I389" s="26">
        <v>122.44577</v>
      </c>
      <c r="J389" s="20">
        <v>-6.8794000000000006E-5</v>
      </c>
      <c r="K389" s="41">
        <v>6.5930000000000001E-5</v>
      </c>
      <c r="L389" s="10">
        <f t="shared" si="31"/>
        <v>1.3186601381137206E-8</v>
      </c>
      <c r="M389" s="10">
        <f t="shared" si="32"/>
        <v>1.016875346505409E-3</v>
      </c>
      <c r="N389" s="10">
        <f t="shared" si="33"/>
        <v>1.421725346505409E-3</v>
      </c>
      <c r="O389" s="31">
        <f t="shared" si="34"/>
        <v>4.607319648080125E-2</v>
      </c>
      <c r="P389" s="32">
        <f t="shared" si="35"/>
        <v>2.3388619874050734E-2</v>
      </c>
      <c r="Q389">
        <f t="shared" si="36"/>
        <v>2.4109563135839835E-4</v>
      </c>
    </row>
    <row r="390" spans="4:17" x14ac:dyDescent="0.2">
      <c r="D390"/>
      <c r="E390">
        <v>33.205724716186502</v>
      </c>
      <c r="F390">
        <v>4999.77197265625</v>
      </c>
      <c r="G390" s="1">
        <v>-4.6404443114160897E-6</v>
      </c>
      <c r="H390" s="1">
        <v>2.18463715647963E-8</v>
      </c>
      <c r="I390" s="26">
        <v>121.60595000000001</v>
      </c>
      <c r="J390" s="20">
        <v>-6.8791899999999994E-5</v>
      </c>
      <c r="K390" s="41">
        <v>6.5179999999999996E-5</v>
      </c>
      <c r="L390" s="10">
        <f t="shared" ref="L390:L392" si="37">K390/F390</f>
        <v>1.3036594540004901E-8</v>
      </c>
      <c r="M390" s="10">
        <f t="shared" ref="M390:M392" si="38">L390*B$6</f>
        <v>1.005307676099235E-3</v>
      </c>
      <c r="N390" s="10">
        <f t="shared" ref="N390:N392" si="39">M390+B$7</f>
        <v>1.410157676099235E-3</v>
      </c>
      <c r="O390" s="31">
        <f t="shared" ref="O390:O392" si="40">N390*E390</f>
        <v>4.6825307598968489E-2</v>
      </c>
      <c r="P390" s="32">
        <f t="shared" ref="P390:P392" si="41">(N390-$B$8)*E390</f>
        <v>2.3581300297637935E-2</v>
      </c>
      <c r="Q390">
        <f t="shared" ref="Q390:Q453" si="42">(P391-P390)/(E391-E390)</f>
        <v>2.4560136529508668E-4</v>
      </c>
    </row>
    <row r="391" spans="4:17" x14ac:dyDescent="0.2">
      <c r="D391"/>
      <c r="E391">
        <v>34.018928527832003</v>
      </c>
      <c r="F391">
        <v>4999.77197265625</v>
      </c>
      <c r="G391" s="1">
        <v>-5.3215573755572698E-6</v>
      </c>
      <c r="H391" s="1">
        <v>2.18684054486128E-8</v>
      </c>
      <c r="I391" s="26">
        <v>120.79998999999999</v>
      </c>
      <c r="J391" s="20">
        <v>-6.8788700000000001E-5</v>
      </c>
      <c r="K391" s="41">
        <v>6.4460000000000003E-5</v>
      </c>
      <c r="L391" s="10">
        <f t="shared" si="37"/>
        <v>1.2892587972517888E-8</v>
      </c>
      <c r="M391" s="10">
        <f t="shared" si="38"/>
        <v>9.9420271250930787E-4</v>
      </c>
      <c r="N391" s="10">
        <f t="shared" si="39"/>
        <v>1.3990527125093079E-3</v>
      </c>
      <c r="O391" s="31">
        <f t="shared" si="40"/>
        <v>4.7594274233523637E-2</v>
      </c>
      <c r="P391" s="32">
        <f t="shared" si="41"/>
        <v>2.3781024264041238E-2</v>
      </c>
      <c r="Q391">
        <f t="shared" si="42"/>
        <v>2.3521447332167889E-4</v>
      </c>
    </row>
    <row r="392" spans="4:17" x14ac:dyDescent="0.2">
      <c r="D392"/>
      <c r="E392">
        <v>34.805938720703097</v>
      </c>
      <c r="F392">
        <v>4999.77197265625</v>
      </c>
      <c r="G392" s="1">
        <v>-5.9686911496022702E-6</v>
      </c>
      <c r="H392" s="1">
        <v>2.09131468654986E-8</v>
      </c>
      <c r="I392" s="26">
        <v>119.98335</v>
      </c>
      <c r="J392" s="20">
        <v>-6.8800600000000007E-5</v>
      </c>
      <c r="K392" s="41">
        <v>6.3780000000000003E-5</v>
      </c>
      <c r="L392" s="10">
        <f t="shared" si="37"/>
        <v>1.2756581769891265E-8</v>
      </c>
      <c r="M392" s="10">
        <f t="shared" si="38"/>
        <v>9.8371469134104356E-4</v>
      </c>
      <c r="N392" s="10">
        <f t="shared" si="39"/>
        <v>1.3885646913410436E-3</v>
      </c>
      <c r="O392" s="31">
        <f t="shared" si="40"/>
        <v>4.8330297556548371E-2</v>
      </c>
      <c r="P392" s="32">
        <f t="shared" si="41"/>
        <v>2.3966140452056205E-2</v>
      </c>
      <c r="Q392">
        <f t="shared" si="42"/>
        <v>2.4778843912280228E-4</v>
      </c>
    </row>
    <row r="393" spans="4:17" x14ac:dyDescent="0.2">
      <c r="D393"/>
      <c r="E393">
        <v>35.628770828247099</v>
      </c>
      <c r="F393">
        <v>4999.77197265625</v>
      </c>
      <c r="G393" s="1">
        <v>-6.5848485212257302E-6</v>
      </c>
      <c r="H393" s="1">
        <v>1.9623022409367E-8</v>
      </c>
      <c r="I393" s="26"/>
      <c r="J393" s="20"/>
      <c r="K393" s="41">
        <v>6.3120000000000006E-5</v>
      </c>
      <c r="L393" s="10">
        <f t="shared" ref="L393:L456" si="43">K393/F393</f>
        <v>1.2624575749694835E-8</v>
      </c>
      <c r="M393" s="10">
        <f t="shared" ref="M393:M456" si="44">L393*B$6</f>
        <v>9.735351413836102E-4</v>
      </c>
      <c r="N393" s="10">
        <f t="shared" ref="N393:N456" si="45">M393+B$7</f>
        <v>1.3783851413836103E-3</v>
      </c>
      <c r="O393" s="31">
        <f t="shared" ref="O393:O456" si="46">N393*E393</f>
        <v>4.9110168315417625E-2</v>
      </c>
      <c r="P393" s="32">
        <f t="shared" ref="P393:P456" si="47">(N393-$B$8)*E393</f>
        <v>2.4170028735644659E-2</v>
      </c>
      <c r="Q393">
        <f t="shared" si="42"/>
        <v>2.2273338103400176E-4</v>
      </c>
    </row>
    <row r="394" spans="4:17" x14ac:dyDescent="0.2">
      <c r="D394"/>
      <c r="E394">
        <v>36.417711257934599</v>
      </c>
      <c r="F394">
        <v>4999.77197265625</v>
      </c>
      <c r="G394" s="1">
        <v>-7.1995708321886204E-6</v>
      </c>
      <c r="H394" s="1">
        <v>2.0453590382065799E-8</v>
      </c>
      <c r="I394" s="26"/>
      <c r="J394" s="20"/>
      <c r="K394" s="41">
        <v>6.2479999999999998E-5</v>
      </c>
      <c r="L394" s="10">
        <f t="shared" si="43"/>
        <v>1.2496569911928601E-8</v>
      </c>
      <c r="M394" s="10">
        <f t="shared" si="44"/>
        <v>9.6366406263700835E-4</v>
      </c>
      <c r="N394" s="10">
        <f t="shared" si="45"/>
        <v>1.3685140626370084E-3</v>
      </c>
      <c r="O394" s="31">
        <f t="shared" si="46"/>
        <v>4.9838149985537594E-2</v>
      </c>
      <c r="P394" s="32">
        <f t="shared" si="47"/>
        <v>2.4345752104983374E-2</v>
      </c>
      <c r="Q394">
        <f t="shared" si="42"/>
        <v>2.4325185700435685E-4</v>
      </c>
    </row>
    <row r="395" spans="4:17" x14ac:dyDescent="0.2">
      <c r="D395"/>
      <c r="E395">
        <v>37.214029312133803</v>
      </c>
      <c r="F395">
        <v>4999.77197265625</v>
      </c>
      <c r="G395" s="1">
        <v>-7.7767913639488293E-6</v>
      </c>
      <c r="H395" s="1">
        <v>1.9725153358891799E-8</v>
      </c>
      <c r="I395" s="26"/>
      <c r="J395" s="20"/>
      <c r="K395" s="41">
        <v>6.1890000000000005E-5</v>
      </c>
      <c r="L395" s="10">
        <f t="shared" si="43"/>
        <v>1.2378564530237855E-8</v>
      </c>
      <c r="M395" s="10">
        <f t="shared" si="44"/>
        <v>9.5456416191748482E-4</v>
      </c>
      <c r="N395" s="10">
        <f t="shared" si="45"/>
        <v>1.3594141619174848E-3</v>
      </c>
      <c r="O395" s="31">
        <f t="shared" si="46"/>
        <v>5.0589278468927086E-2</v>
      </c>
      <c r="P395" s="32">
        <f t="shared" si="47"/>
        <v>2.4539457950433427E-2</v>
      </c>
      <c r="Q395">
        <f t="shared" si="42"/>
        <v>2.5032021111495164E-4</v>
      </c>
    </row>
    <row r="396" spans="4:17" x14ac:dyDescent="0.2">
      <c r="D396"/>
      <c r="E396">
        <v>38.031322479247997</v>
      </c>
      <c r="F396">
        <v>4999.77197265625</v>
      </c>
      <c r="G396" s="1">
        <v>-8.3289388143387001E-6</v>
      </c>
      <c r="H396" s="1">
        <v>1.89788756655291E-8</v>
      </c>
      <c r="I396" s="26"/>
      <c r="J396" s="20"/>
      <c r="K396" s="41">
        <v>6.1320000000000002E-5</v>
      </c>
      <c r="L396" s="10">
        <f t="shared" si="43"/>
        <v>1.2264559330977301E-8</v>
      </c>
      <c r="M396" s="10">
        <f t="shared" si="44"/>
        <v>9.4577273240879236E-4</v>
      </c>
      <c r="N396" s="10">
        <f t="shared" si="45"/>
        <v>1.3506227324087924E-3</v>
      </c>
      <c r="O396" s="31">
        <f t="shared" si="46"/>
        <v>5.1365968684041856E-2</v>
      </c>
      <c r="P396" s="32">
        <f t="shared" si="47"/>
        <v>2.4744042948568259E-2</v>
      </c>
      <c r="Q396">
        <f t="shared" si="42"/>
        <v>2.368448975822222E-4</v>
      </c>
    </row>
    <row r="397" spans="4:17" x14ac:dyDescent="0.2">
      <c r="D397"/>
      <c r="E397">
        <v>38.856904983520501</v>
      </c>
      <c r="F397">
        <v>4999.77197265625</v>
      </c>
      <c r="G397" s="1">
        <v>-8.8763086797995295E-6</v>
      </c>
      <c r="H397" s="1">
        <v>1.9071646399680199E-8</v>
      </c>
      <c r="I397" s="26"/>
      <c r="J397" s="20"/>
      <c r="K397" s="41">
        <v>6.0749999999999999E-5</v>
      </c>
      <c r="L397" s="10">
        <f t="shared" si="43"/>
        <v>1.2150554131716749E-8</v>
      </c>
      <c r="M397" s="10">
        <f t="shared" si="44"/>
        <v>9.3698130290010011E-4</v>
      </c>
      <c r="N397" s="10">
        <f t="shared" si="45"/>
        <v>1.3418313029001001E-3</v>
      </c>
      <c r="O397" s="31">
        <f t="shared" si="46"/>
        <v>5.2139411440702707E-2</v>
      </c>
      <c r="P397" s="32">
        <f t="shared" si="47"/>
        <v>2.4939577952238355E-2</v>
      </c>
      <c r="Q397">
        <f t="shared" si="42"/>
        <v>2.2966764336592807E-4</v>
      </c>
    </row>
    <row r="398" spans="4:17" x14ac:dyDescent="0.2">
      <c r="D398"/>
      <c r="E398">
        <v>39.6582927703857</v>
      </c>
      <c r="F398">
        <v>4999.77197265625</v>
      </c>
      <c r="G398" s="1">
        <v>-9.3868488009512795E-6</v>
      </c>
      <c r="H398" s="1">
        <v>1.8593833100689001E-8</v>
      </c>
      <c r="I398" s="26"/>
      <c r="J398" s="20"/>
      <c r="K398" s="41">
        <v>6.0210000000000001E-5</v>
      </c>
      <c r="L398" s="10">
        <f t="shared" si="43"/>
        <v>1.2042549206101489E-8</v>
      </c>
      <c r="M398" s="10">
        <f t="shared" si="44"/>
        <v>9.2865258020765479E-4</v>
      </c>
      <c r="N398" s="10">
        <f t="shared" si="45"/>
        <v>1.3335025802076548E-3</v>
      </c>
      <c r="O398" s="31">
        <f t="shared" si="46"/>
        <v>5.2884435735939914E-2</v>
      </c>
      <c r="P398" s="32">
        <f t="shared" si="47"/>
        <v>2.5123630796669922E-2</v>
      </c>
      <c r="Q398">
        <f t="shared" si="42"/>
        <v>2.2339793740332322E-4</v>
      </c>
    </row>
    <row r="399" spans="4:17" x14ac:dyDescent="0.2">
      <c r="D399"/>
      <c r="E399">
        <v>40.480400085449197</v>
      </c>
      <c r="F399">
        <v>4999.77197265625</v>
      </c>
      <c r="G399" s="1">
        <v>-9.8820646399658394E-6</v>
      </c>
      <c r="H399" s="1">
        <v>1.8240620683044499E-8</v>
      </c>
      <c r="I399" s="26"/>
      <c r="J399" s="20"/>
      <c r="K399" s="41">
        <v>5.9670000000000003E-5</v>
      </c>
      <c r="L399" s="10">
        <f t="shared" si="43"/>
        <v>1.193454428048623E-8</v>
      </c>
      <c r="M399" s="10">
        <f t="shared" si="44"/>
        <v>9.2032385751520947E-4</v>
      </c>
      <c r="N399" s="10">
        <f t="shared" si="45"/>
        <v>1.3251738575152095E-3</v>
      </c>
      <c r="O399" s="31">
        <f t="shared" si="46"/>
        <v>5.3643567934993724E-2</v>
      </c>
      <c r="P399" s="32">
        <f t="shared" si="47"/>
        <v>2.5307287875179291E-2</v>
      </c>
      <c r="Q399">
        <f t="shared" si="42"/>
        <v>2.1369083362404888E-4</v>
      </c>
    </row>
    <row r="400" spans="4:17" x14ac:dyDescent="0.2">
      <c r="D400"/>
      <c r="E400">
        <v>41.285091400146499</v>
      </c>
      <c r="F400">
        <v>4999.77197265625</v>
      </c>
      <c r="G400" s="1">
        <v>-1.0357075317648E-5</v>
      </c>
      <c r="H400" s="1">
        <v>1.9453983746917998E-8</v>
      </c>
      <c r="I400" s="26"/>
      <c r="J400" s="20"/>
      <c r="K400" s="41">
        <v>5.9150000000000001E-5</v>
      </c>
      <c r="L400" s="10">
        <f t="shared" si="43"/>
        <v>1.1830539537301164E-8</v>
      </c>
      <c r="M400" s="10">
        <f t="shared" si="44"/>
        <v>9.1230360603359543E-4</v>
      </c>
      <c r="N400" s="10">
        <f t="shared" si="45"/>
        <v>1.3171536060335954E-3</v>
      </c>
      <c r="O400" s="31">
        <f t="shared" si="46"/>
        <v>5.437880701312954E-2</v>
      </c>
      <c r="P400" s="32">
        <f t="shared" si="47"/>
        <v>2.547924303302699E-2</v>
      </c>
      <c r="Q400">
        <f t="shared" si="42"/>
        <v>2.0398755551340625E-4</v>
      </c>
    </row>
    <row r="401" spans="4:17" x14ac:dyDescent="0.2">
      <c r="D401"/>
      <c r="E401">
        <v>42.0543403625488</v>
      </c>
      <c r="F401">
        <v>4999.77197265625</v>
      </c>
      <c r="G401" s="1">
        <v>-1.0816435339204401E-5</v>
      </c>
      <c r="H401" s="1">
        <v>1.61448643068863E-8</v>
      </c>
      <c r="I401" s="26"/>
      <c r="J401" s="20"/>
      <c r="K401" s="41">
        <v>5.8659999999999997E-5</v>
      </c>
      <c r="L401" s="10">
        <f t="shared" si="43"/>
        <v>1.1732535067761391E-8</v>
      </c>
      <c r="M401" s="10">
        <f t="shared" si="44"/>
        <v>9.0474606136822832E-4</v>
      </c>
      <c r="N401" s="10">
        <f t="shared" si="45"/>
        <v>1.3095960613682283E-3</v>
      </c>
      <c r="O401" s="31">
        <f t="shared" si="46"/>
        <v>5.5074198502232816E-2</v>
      </c>
      <c r="P401" s="32">
        <f t="shared" si="47"/>
        <v>2.5636160248448659E-2</v>
      </c>
      <c r="Q401">
        <f t="shared" si="42"/>
        <v>2.2398771881448906E-4</v>
      </c>
    </row>
    <row r="402" spans="4:17" x14ac:dyDescent="0.2">
      <c r="D402"/>
      <c r="E402">
        <v>42.860069274902301</v>
      </c>
      <c r="F402">
        <v>4999.77197265625</v>
      </c>
      <c r="G402" s="1">
        <v>-1.1266140893794001E-5</v>
      </c>
      <c r="H402" s="1">
        <v>1.71639961104911E-8</v>
      </c>
      <c r="I402" s="26"/>
      <c r="J402" s="20"/>
      <c r="K402" s="41">
        <v>5.8189999999999997E-5</v>
      </c>
      <c r="L402" s="10">
        <f t="shared" si="43"/>
        <v>1.1638530780651812E-8</v>
      </c>
      <c r="M402" s="10">
        <f t="shared" si="44"/>
        <v>8.974969879136926E-4</v>
      </c>
      <c r="N402" s="10">
        <f t="shared" si="45"/>
        <v>1.3023469879136925E-3</v>
      </c>
      <c r="O402" s="31">
        <f t="shared" si="46"/>
        <v>5.5818682121941209E-2</v>
      </c>
      <c r="P402" s="32">
        <f t="shared" si="47"/>
        <v>2.5816633629509599E-2</v>
      </c>
      <c r="Q402">
        <f t="shared" si="42"/>
        <v>2.2830125571564352E-4</v>
      </c>
    </row>
    <row r="403" spans="4:17" x14ac:dyDescent="0.2">
      <c r="D403"/>
      <c r="E403">
        <v>43.670394897460902</v>
      </c>
      <c r="F403">
        <v>4999.77197265625</v>
      </c>
      <c r="G403" s="1">
        <v>-1.16882522096852E-5</v>
      </c>
      <c r="H403" s="1">
        <v>2.8898363741941799E-8</v>
      </c>
      <c r="I403" s="26"/>
      <c r="J403" s="20"/>
      <c r="K403" s="41">
        <v>5.7739999999999999E-5</v>
      </c>
      <c r="L403" s="10">
        <f t="shared" si="43"/>
        <v>1.1548526675972429E-8</v>
      </c>
      <c r="M403" s="10">
        <f t="shared" si="44"/>
        <v>8.9055638566998816E-4</v>
      </c>
      <c r="N403" s="10">
        <f t="shared" si="45"/>
        <v>1.2954063856699882E-3</v>
      </c>
      <c r="O403" s="31">
        <f t="shared" si="46"/>
        <v>5.6570908414900922E-2</v>
      </c>
      <c r="P403" s="32">
        <f t="shared" si="47"/>
        <v>2.6001631986678288E-2</v>
      </c>
      <c r="Q403">
        <f t="shared" si="42"/>
        <v>2.3594620895872728E-4</v>
      </c>
    </row>
    <row r="404" spans="4:17" x14ac:dyDescent="0.2">
      <c r="D404"/>
      <c r="E404">
        <v>44.491270065307603</v>
      </c>
      <c r="F404">
        <v>4999.77197265625</v>
      </c>
      <c r="G404" s="1">
        <v>-1.20940653527993E-5</v>
      </c>
      <c r="H404" s="1">
        <v>1.70947020568109E-8</v>
      </c>
      <c r="I404" s="26"/>
      <c r="J404" s="20"/>
      <c r="K404" s="41">
        <v>5.7309999999999998E-5</v>
      </c>
      <c r="L404" s="10">
        <f t="shared" si="43"/>
        <v>1.1462522753723242E-8</v>
      </c>
      <c r="M404" s="10">
        <f t="shared" si="44"/>
        <v>8.8392425463711501E-4</v>
      </c>
      <c r="N404" s="10">
        <f t="shared" si="45"/>
        <v>1.2887742546371151E-3</v>
      </c>
      <c r="O404" s="31">
        <f t="shared" si="46"/>
        <v>5.7339203416275401E-2</v>
      </c>
      <c r="P404" s="32">
        <f t="shared" si="47"/>
        <v>2.6195314370560076E-2</v>
      </c>
      <c r="Q404">
        <f t="shared" si="42"/>
        <v>2.2636311776258071E-4</v>
      </c>
    </row>
    <row r="405" spans="4:17" x14ac:dyDescent="0.2">
      <c r="D405"/>
      <c r="E405">
        <v>45.320638656616197</v>
      </c>
      <c r="F405">
        <v>4999.77197265625</v>
      </c>
      <c r="G405" s="1">
        <v>-1.2489043344383601E-5</v>
      </c>
      <c r="H405" s="1">
        <v>2.93841764778954E-8</v>
      </c>
      <c r="I405" s="26"/>
      <c r="J405" s="20"/>
      <c r="K405" s="41">
        <v>5.6879999999999998E-5</v>
      </c>
      <c r="L405" s="10">
        <f t="shared" si="43"/>
        <v>1.1376518831474052E-8</v>
      </c>
      <c r="M405" s="10">
        <f t="shared" si="44"/>
        <v>8.7729212360424186E-4</v>
      </c>
      <c r="N405" s="10">
        <f t="shared" si="45"/>
        <v>1.2821421236042419E-3</v>
      </c>
      <c r="O405" s="31">
        <f t="shared" si="46"/>
        <v>5.8107499890294387E-2</v>
      </c>
      <c r="P405" s="32">
        <f t="shared" si="47"/>
        <v>2.6383052830663049E-2</v>
      </c>
      <c r="Q405">
        <f t="shared" si="42"/>
        <v>2.2808280994787537E-4</v>
      </c>
    </row>
    <row r="406" spans="4:17" x14ac:dyDescent="0.2">
      <c r="D406"/>
      <c r="E406">
        <v>46.124347686767599</v>
      </c>
      <c r="F406">
        <v>4999.77197265625</v>
      </c>
      <c r="G406" s="1">
        <v>-1.28575193584155E-5</v>
      </c>
      <c r="H406" s="1">
        <v>2.4476520927122699E-8</v>
      </c>
      <c r="I406" s="26"/>
      <c r="J406" s="20"/>
      <c r="K406" s="41">
        <v>5.6480000000000001E-5</v>
      </c>
      <c r="L406" s="10">
        <f t="shared" si="43"/>
        <v>1.1296515182870156E-8</v>
      </c>
      <c r="M406" s="10">
        <f t="shared" si="44"/>
        <v>8.7112269938761575E-4</v>
      </c>
      <c r="N406" s="10">
        <f t="shared" si="45"/>
        <v>1.2759726993876157E-3</v>
      </c>
      <c r="O406" s="31">
        <f t="shared" si="46"/>
        <v>5.8853408425377784E-2</v>
      </c>
      <c r="P406" s="32">
        <f t="shared" si="47"/>
        <v>2.6566365044640463E-2</v>
      </c>
      <c r="Q406">
        <f t="shared" si="42"/>
        <v>2.1463304043627379E-4</v>
      </c>
    </row>
    <row r="407" spans="4:17" x14ac:dyDescent="0.2">
      <c r="D407"/>
      <c r="E407">
        <v>46.925542831420898</v>
      </c>
      <c r="F407">
        <v>4999.77197265625</v>
      </c>
      <c r="G407" s="1">
        <v>-1.32356275893133E-5</v>
      </c>
      <c r="H407" s="1">
        <v>1.7232206683020099E-8</v>
      </c>
      <c r="I407" s="26"/>
      <c r="J407" s="20"/>
      <c r="K407" s="41">
        <v>5.6079999999999998E-5</v>
      </c>
      <c r="L407" s="10">
        <f t="shared" si="43"/>
        <v>1.121651153426626E-8</v>
      </c>
      <c r="M407" s="10">
        <f t="shared" si="44"/>
        <v>8.6495327517098952E-4</v>
      </c>
      <c r="N407" s="10">
        <f t="shared" si="45"/>
        <v>1.2698032751709896E-3</v>
      </c>
      <c r="O407" s="31">
        <f t="shared" si="46"/>
        <v>5.9586207976514809E-2</v>
      </c>
      <c r="P407" s="32">
        <f t="shared" si="47"/>
        <v>2.6738327994520181E-2</v>
      </c>
      <c r="Q407">
        <f t="shared" si="42"/>
        <v>2.2611041456879142E-4</v>
      </c>
    </row>
    <row r="408" spans="4:17" x14ac:dyDescent="0.2">
      <c r="D408"/>
      <c r="E408">
        <v>47.739641189575202</v>
      </c>
      <c r="F408">
        <v>4999.77197265625</v>
      </c>
      <c r="G408" s="1">
        <v>-1.3599696717878301E-5</v>
      </c>
      <c r="H408" s="1">
        <v>1.5553646284067601E-8</v>
      </c>
      <c r="I408" s="26"/>
      <c r="J408" s="20"/>
      <c r="K408" s="41">
        <v>5.5699999999999999E-5</v>
      </c>
      <c r="L408" s="10">
        <f t="shared" si="43"/>
        <v>1.1140508068092559E-8</v>
      </c>
      <c r="M408" s="10">
        <f t="shared" si="44"/>
        <v>8.5909232216519469E-4</v>
      </c>
      <c r="N408" s="10">
        <f t="shared" si="45"/>
        <v>1.2639423221651948E-3</v>
      </c>
      <c r="O408" s="31">
        <f t="shared" si="46"/>
        <v>6.0340152944484866E-2</v>
      </c>
      <c r="P408" s="32">
        <f t="shared" si="47"/>
        <v>2.6922404111782223E-2</v>
      </c>
      <c r="Q408">
        <f t="shared" si="42"/>
        <v>2.1698326539722535E-4</v>
      </c>
    </row>
    <row r="409" spans="4:17" x14ac:dyDescent="0.2">
      <c r="D409"/>
      <c r="E409">
        <v>48.537984848022496</v>
      </c>
      <c r="F409">
        <v>4999.77197265625</v>
      </c>
      <c r="G409" s="1">
        <v>-1.39384737840756E-5</v>
      </c>
      <c r="H409" s="1">
        <v>1.5371277109425902E-8</v>
      </c>
      <c r="I409" s="26"/>
      <c r="J409" s="20"/>
      <c r="K409" s="41">
        <v>5.533E-5</v>
      </c>
      <c r="L409" s="10">
        <f t="shared" si="43"/>
        <v>1.1066504693133954E-8</v>
      </c>
      <c r="M409" s="10">
        <f t="shared" si="44"/>
        <v>8.533856047648155E-4</v>
      </c>
      <c r="N409" s="10">
        <f t="shared" si="45"/>
        <v>1.2582356047648154E-3</v>
      </c>
      <c r="O409" s="31">
        <f t="shared" si="46"/>
        <v>6.1072220719317033E-2</v>
      </c>
      <c r="P409" s="32">
        <f t="shared" si="47"/>
        <v>2.7095631325701284E-2</v>
      </c>
      <c r="Q409">
        <f t="shared" si="42"/>
        <v>2.1170427425204659E-4</v>
      </c>
    </row>
    <row r="410" spans="4:17" x14ac:dyDescent="0.2">
      <c r="D410"/>
      <c r="E410">
        <v>49.328374862670898</v>
      </c>
      <c r="F410">
        <v>4999.77197265625</v>
      </c>
      <c r="G410" s="1">
        <v>-1.4277973274523399E-5</v>
      </c>
      <c r="H410" s="1">
        <v>1.5674212771945501E-8</v>
      </c>
      <c r="I410" s="26"/>
      <c r="J410" s="20"/>
      <c r="K410" s="41">
        <v>5.4969999999999997E-5</v>
      </c>
      <c r="L410" s="10">
        <f t="shared" si="43"/>
        <v>1.0994501409390447E-8</v>
      </c>
      <c r="M410" s="10">
        <f t="shared" si="44"/>
        <v>8.4783312296985184E-4</v>
      </c>
      <c r="N410" s="10">
        <f t="shared" si="45"/>
        <v>1.2526831229698518E-3</v>
      </c>
      <c r="O410" s="31">
        <f t="shared" si="46"/>
        <v>6.1792822673998118E-2</v>
      </c>
      <c r="P410" s="32">
        <f t="shared" si="47"/>
        <v>2.7262960270128488E-2</v>
      </c>
      <c r="Q410">
        <f t="shared" si="42"/>
        <v>2.0946960271570159E-4</v>
      </c>
    </row>
    <row r="411" spans="4:17" x14ac:dyDescent="0.2">
      <c r="D411"/>
      <c r="E411">
        <v>50.139528274536097</v>
      </c>
      <c r="F411">
        <v>4999.77197265625</v>
      </c>
      <c r="G411" s="1">
        <v>-1.4619199040274E-5</v>
      </c>
      <c r="H411" s="1">
        <v>1.5542234549279899E-8</v>
      </c>
      <c r="I411" s="26"/>
      <c r="J411" s="20"/>
      <c r="K411" s="41">
        <v>5.4610000000000001E-5</v>
      </c>
      <c r="L411" s="10">
        <f t="shared" si="43"/>
        <v>1.0922498125646942E-8</v>
      </c>
      <c r="M411" s="10">
        <f t="shared" si="44"/>
        <v>8.422806411748884E-4</v>
      </c>
      <c r="N411" s="10">
        <f t="shared" si="45"/>
        <v>1.2471306411748883E-3</v>
      </c>
      <c r="O411" s="31">
        <f t="shared" si="46"/>
        <v>6.2530542045228649E-2</v>
      </c>
      <c r="P411" s="32">
        <f t="shared" si="47"/>
        <v>2.7432872253053377E-2</v>
      </c>
      <c r="Q411">
        <f t="shared" si="42"/>
        <v>2.1053146231053631E-4</v>
      </c>
    </row>
    <row r="412" spans="4:17" x14ac:dyDescent="0.2">
      <c r="D412"/>
      <c r="E412">
        <v>50.956752777099602</v>
      </c>
      <c r="F412">
        <v>4999.77197265625</v>
      </c>
      <c r="G412" s="1">
        <v>-1.49415279612834E-5</v>
      </c>
      <c r="H412" s="1">
        <v>1.5283780415471701E-8</v>
      </c>
      <c r="I412" s="26"/>
      <c r="J412" s="20"/>
      <c r="K412" s="41">
        <v>5.4259999999999999E-5</v>
      </c>
      <c r="L412" s="10">
        <f t="shared" si="43"/>
        <v>1.0852494933118532E-8</v>
      </c>
      <c r="M412" s="10">
        <f t="shared" si="44"/>
        <v>8.368823949853405E-4</v>
      </c>
      <c r="N412" s="10">
        <f t="shared" si="45"/>
        <v>1.2417323949853406E-3</v>
      </c>
      <c r="O412" s="31">
        <f t="shared" si="46"/>
        <v>6.327465066658379E-2</v>
      </c>
      <c r="P412" s="32">
        <f t="shared" si="47"/>
        <v>2.7604923722614073E-2</v>
      </c>
      <c r="Q412">
        <f t="shared" si="42"/>
        <v>1.9714390641968824E-4</v>
      </c>
    </row>
    <row r="413" spans="4:17" x14ac:dyDescent="0.2">
      <c r="D413"/>
      <c r="E413">
        <v>51.767734527587898</v>
      </c>
      <c r="F413">
        <v>4999.77197265625</v>
      </c>
      <c r="G413" s="1">
        <v>-1.5278803709713001E-5</v>
      </c>
      <c r="H413" s="1">
        <v>1.6247069336934601E-8</v>
      </c>
      <c r="I413" s="26"/>
      <c r="J413" s="20"/>
      <c r="K413" s="41">
        <v>5.3909999999999997E-5</v>
      </c>
      <c r="L413" s="10">
        <f t="shared" si="43"/>
        <v>1.0782491740590121E-8</v>
      </c>
      <c r="M413" s="10">
        <f t="shared" si="44"/>
        <v>8.3148414879579248E-4</v>
      </c>
      <c r="N413" s="10">
        <f t="shared" si="45"/>
        <v>1.2363341487957925E-3</v>
      </c>
      <c r="O413" s="31">
        <f t="shared" si="46"/>
        <v>6.4002218002251934E-2</v>
      </c>
      <c r="P413" s="32">
        <f t="shared" si="47"/>
        <v>2.7764803832940412E-2</v>
      </c>
      <c r="Q413">
        <f t="shared" si="42"/>
        <v>1.9555948306381612E-4</v>
      </c>
    </row>
    <row r="414" spans="4:17" x14ac:dyDescent="0.2">
      <c r="D414"/>
      <c r="E414">
        <v>52.600992202758803</v>
      </c>
      <c r="F414">
        <v>4999.77197265625</v>
      </c>
      <c r="G414" s="1">
        <v>-1.5606114430850001E-5</v>
      </c>
      <c r="H414" s="1">
        <v>1.5986733524875001E-8</v>
      </c>
      <c r="I414" s="26"/>
      <c r="J414" s="20"/>
      <c r="K414" s="41">
        <v>5.3560000000000002E-5</v>
      </c>
      <c r="L414" s="10">
        <f t="shared" si="43"/>
        <v>1.0712488548061714E-8</v>
      </c>
      <c r="M414" s="10">
        <f t="shared" si="44"/>
        <v>8.2608590260624469E-4</v>
      </c>
      <c r="N414" s="10">
        <f t="shared" si="45"/>
        <v>1.2309359026062448E-3</v>
      </c>
      <c r="O414" s="31">
        <f t="shared" si="46"/>
        <v>6.4748449815086956E-2</v>
      </c>
      <c r="P414" s="32">
        <f t="shared" si="47"/>
        <v>2.7927755273155792E-2</v>
      </c>
      <c r="Q414">
        <f t="shared" si="42"/>
        <v>1.8893160261083521E-4</v>
      </c>
    </row>
    <row r="415" spans="4:17" x14ac:dyDescent="0.2">
      <c r="D415"/>
      <c r="E415">
        <v>53.420091629028299</v>
      </c>
      <c r="F415">
        <v>4999.77197265625</v>
      </c>
      <c r="G415" s="1">
        <v>-1.5921707894773201E-5</v>
      </c>
      <c r="H415" s="1">
        <v>1.38021086630745E-8</v>
      </c>
      <c r="I415" s="26"/>
      <c r="J415" s="20"/>
      <c r="K415" s="41">
        <v>5.3220000000000002E-5</v>
      </c>
      <c r="L415" s="10">
        <f t="shared" si="43"/>
        <v>1.0644485446748402E-8</v>
      </c>
      <c r="M415" s="10">
        <f t="shared" si="44"/>
        <v>8.2084189202211242E-4</v>
      </c>
      <c r="N415" s="10">
        <f t="shared" si="45"/>
        <v>1.2256918920221125E-3</v>
      </c>
      <c r="O415" s="31">
        <f t="shared" si="46"/>
        <v>6.5476573180778305E-2</v>
      </c>
      <c r="P415" s="32">
        <f t="shared" si="47"/>
        <v>2.8082509040458503E-2</v>
      </c>
      <c r="Q415">
        <f t="shared" si="42"/>
        <v>1.6109995219798891E-4</v>
      </c>
    </row>
    <row r="416" spans="4:17" x14ac:dyDescent="0.2">
      <c r="D416"/>
      <c r="E416">
        <v>54.222930908203097</v>
      </c>
      <c r="F416">
        <v>4999.77197265625</v>
      </c>
      <c r="G416" s="1">
        <v>-1.6247415773745699E-5</v>
      </c>
      <c r="H416" s="1">
        <v>1.5321164586317399E-8</v>
      </c>
      <c r="I416" s="26"/>
      <c r="J416" s="20"/>
      <c r="K416" s="41">
        <v>5.287E-5</v>
      </c>
      <c r="L416" s="10">
        <f t="shared" si="43"/>
        <v>1.0574482254219993E-8</v>
      </c>
      <c r="M416" s="10">
        <f t="shared" si="44"/>
        <v>8.1544364583256452E-4</v>
      </c>
      <c r="N416" s="10">
        <f t="shared" si="45"/>
        <v>1.2202936458325644E-3</v>
      </c>
      <c r="O416" s="31">
        <f t="shared" si="46"/>
        <v>6.6167898045698406E-2</v>
      </c>
      <c r="P416" s="32">
        <f t="shared" si="47"/>
        <v>2.8211846409956231E-2</v>
      </c>
      <c r="Q416">
        <f t="shared" si="42"/>
        <v>1.8969581231752803E-4</v>
      </c>
    </row>
    <row r="417" spans="4:17" x14ac:dyDescent="0.2">
      <c r="D417"/>
      <c r="E417">
        <v>55.044700622558601</v>
      </c>
      <c r="F417">
        <v>4999.77197265625</v>
      </c>
      <c r="G417" s="1">
        <v>-1.6546884821262399E-5</v>
      </c>
      <c r="H417" s="1">
        <v>1.44048925461796E-8</v>
      </c>
      <c r="I417" s="26"/>
      <c r="J417" s="20"/>
      <c r="K417" s="41">
        <v>5.2549999999999997E-5</v>
      </c>
      <c r="L417" s="10">
        <f t="shared" si="43"/>
        <v>1.0510479335336875E-8</v>
      </c>
      <c r="M417" s="10">
        <f t="shared" si="44"/>
        <v>8.1050810645926354E-4</v>
      </c>
      <c r="N417" s="10">
        <f t="shared" si="45"/>
        <v>1.2153581064592634E-3</v>
      </c>
      <c r="O417" s="31">
        <f t="shared" si="46"/>
        <v>6.6899023119249862E-2</v>
      </c>
      <c r="P417" s="32">
        <f t="shared" si="47"/>
        <v>2.8367732683458841E-2</v>
      </c>
      <c r="Q417">
        <f t="shared" si="42"/>
        <v>1.7331409755649401E-4</v>
      </c>
    </row>
    <row r="418" spans="4:17" x14ac:dyDescent="0.2">
      <c r="D418"/>
      <c r="E418">
        <v>55.825057983398402</v>
      </c>
      <c r="F418">
        <v>4999.77197265625</v>
      </c>
      <c r="G418" s="1">
        <v>-1.68388684348663E-5</v>
      </c>
      <c r="H418" s="1">
        <v>1.38191730382679E-8</v>
      </c>
      <c r="I418" s="26"/>
      <c r="J418" s="20"/>
      <c r="K418" s="41">
        <v>5.2240000000000001E-5</v>
      </c>
      <c r="L418" s="10">
        <f t="shared" si="43"/>
        <v>1.0448476507668856E-8</v>
      </c>
      <c r="M418" s="10">
        <f t="shared" si="44"/>
        <v>8.0572680269137831E-4</v>
      </c>
      <c r="N418" s="10">
        <f t="shared" si="45"/>
        <v>1.2105768026913783E-3</v>
      </c>
      <c r="O418" s="31">
        <f t="shared" si="46"/>
        <v>6.7580520203603237E-2</v>
      </c>
      <c r="P418" s="32">
        <f t="shared" si="47"/>
        <v>2.8502979615224359E-2</v>
      </c>
      <c r="Q418">
        <f t="shared" si="42"/>
        <v>1.893120229951369E-4</v>
      </c>
    </row>
    <row r="419" spans="4:17" x14ac:dyDescent="0.2">
      <c r="D419"/>
      <c r="E419">
        <v>56.613260269165004</v>
      </c>
      <c r="F419">
        <v>4999.77197265625</v>
      </c>
      <c r="G419" s="1">
        <v>-1.7111669729244399E-5</v>
      </c>
      <c r="H419" s="1">
        <v>1.5973951976552599E-8</v>
      </c>
      <c r="I419" s="26"/>
      <c r="J419" s="20"/>
      <c r="K419" s="41">
        <v>5.1950000000000002E-5</v>
      </c>
      <c r="L419" s="10">
        <f t="shared" si="43"/>
        <v>1.0390473862431031E-8</v>
      </c>
      <c r="M419" s="10">
        <f t="shared" si="44"/>
        <v>8.0125397013432436E-4</v>
      </c>
      <c r="N419" s="10">
        <f t="shared" si="45"/>
        <v>1.2061039701343245E-3</v>
      </c>
      <c r="O419" s="31">
        <f t="shared" si="46"/>
        <v>6.8281477972887722E-2</v>
      </c>
      <c r="P419" s="32">
        <f t="shared" si="47"/>
        <v>2.8652195784472225E-2</v>
      </c>
      <c r="Q419">
        <f t="shared" si="42"/>
        <v>2.0581134436785571E-4</v>
      </c>
    </row>
    <row r="420" spans="4:17" x14ac:dyDescent="0.2">
      <c r="D420"/>
      <c r="E420">
        <v>57.4393119812012</v>
      </c>
      <c r="F420">
        <v>4999.77197265625</v>
      </c>
      <c r="G420" s="1">
        <v>-1.7374626608550098E-5</v>
      </c>
      <c r="H420" s="1">
        <v>1.4296662666130601E-8</v>
      </c>
      <c r="I420" s="26"/>
      <c r="J420" s="20"/>
      <c r="K420" s="41">
        <v>5.1669999999999998E-5</v>
      </c>
      <c r="L420" s="10">
        <f t="shared" si="43"/>
        <v>1.0334471308408302E-8</v>
      </c>
      <c r="M420" s="10">
        <f t="shared" si="44"/>
        <v>7.9693537318268584E-4</v>
      </c>
      <c r="N420" s="10">
        <f t="shared" si="45"/>
        <v>1.2017853731826858E-3</v>
      </c>
      <c r="O420" s="31">
        <f t="shared" si="46"/>
        <v>6.9029724984684598E-2</v>
      </c>
      <c r="P420" s="32">
        <f t="shared" si="47"/>
        <v>2.8822206597843764E-2</v>
      </c>
      <c r="Q420">
        <f t="shared" si="42"/>
        <v>1.9654217848129543E-4</v>
      </c>
    </row>
    <row r="421" spans="4:17" x14ac:dyDescent="0.2">
      <c r="D421"/>
      <c r="E421">
        <v>58.233781814575202</v>
      </c>
      <c r="F421">
        <v>4999.77197265625</v>
      </c>
      <c r="G421" s="1">
        <v>-1.7618899386063701E-5</v>
      </c>
      <c r="H421" s="1">
        <v>1.57972552531014E-8</v>
      </c>
      <c r="I421" s="26"/>
      <c r="J421" s="20"/>
      <c r="K421" s="41">
        <v>5.1400000000000003E-5</v>
      </c>
      <c r="L421" s="10">
        <f t="shared" si="43"/>
        <v>1.0280468845600674E-8</v>
      </c>
      <c r="M421" s="10">
        <f t="shared" si="44"/>
        <v>7.927710118364634E-4</v>
      </c>
      <c r="N421" s="10">
        <f t="shared" si="45"/>
        <v>1.1976210118364635E-3</v>
      </c>
      <c r="O421" s="31">
        <f t="shared" si="46"/>
        <v>6.9742000699835396E-2</v>
      </c>
      <c r="P421" s="32">
        <f t="shared" si="47"/>
        <v>2.8978353429632762E-2</v>
      </c>
      <c r="Q421">
        <f t="shared" si="42"/>
        <v>1.7820409321177359E-4</v>
      </c>
    </row>
    <row r="422" spans="4:17" x14ac:dyDescent="0.2">
      <c r="D422"/>
      <c r="E422">
        <v>59.031908035278299</v>
      </c>
      <c r="F422">
        <v>4999.77197265625</v>
      </c>
      <c r="G422" s="1">
        <v>-1.7863703038769001E-5</v>
      </c>
      <c r="H422" s="1">
        <v>1.5016311134339601E-8</v>
      </c>
      <c r="I422" s="26"/>
      <c r="J422" s="20"/>
      <c r="K422" s="41">
        <v>5.1119999999999998E-5</v>
      </c>
      <c r="L422" s="10">
        <f t="shared" si="43"/>
        <v>1.0224466291577946E-8</v>
      </c>
      <c r="M422" s="10">
        <f t="shared" si="44"/>
        <v>7.8845241488482499E-4</v>
      </c>
      <c r="N422" s="10">
        <f t="shared" si="45"/>
        <v>1.1933024148848251E-3</v>
      </c>
      <c r="O422" s="31">
        <f t="shared" si="46"/>
        <v>7.0442918413756508E-2</v>
      </c>
      <c r="P422" s="32">
        <f t="shared" si="47"/>
        <v>2.9120582789061697E-2</v>
      </c>
      <c r="Q422">
        <f t="shared" si="42"/>
        <v>2.2393191093671985E-4</v>
      </c>
    </row>
    <row r="423" spans="4:17" x14ac:dyDescent="0.2">
      <c r="D423"/>
      <c r="E423">
        <v>59.854419708252003</v>
      </c>
      <c r="F423">
        <v>4999.77197265625</v>
      </c>
      <c r="G423" s="1">
        <v>-1.8089304900267E-5</v>
      </c>
      <c r="H423" s="1">
        <v>1.2725607879631601E-8</v>
      </c>
      <c r="I423" s="26"/>
      <c r="J423" s="20"/>
      <c r="K423" s="41">
        <v>5.0880000000000001E-5</v>
      </c>
      <c r="L423" s="10">
        <f t="shared" si="43"/>
        <v>1.0176464102415608E-8</v>
      </c>
      <c r="M423" s="10">
        <f t="shared" si="44"/>
        <v>7.8475076035484925E-4</v>
      </c>
      <c r="N423" s="10">
        <f t="shared" si="45"/>
        <v>1.1896007603548493E-3</v>
      </c>
      <c r="O423" s="31">
        <f t="shared" si="46"/>
        <v>7.1202863195534857E-2</v>
      </c>
      <c r="P423" s="32">
        <f t="shared" si="47"/>
        <v>2.9304769399758457E-2</v>
      </c>
      <c r="Q423">
        <f t="shared" si="42"/>
        <v>2.1876426022793228E-4</v>
      </c>
    </row>
    <row r="424" spans="4:17" x14ac:dyDescent="0.2">
      <c r="D424"/>
      <c r="E424">
        <v>60.683815002441399</v>
      </c>
      <c r="F424">
        <v>4999.77197265625</v>
      </c>
      <c r="G424" s="1">
        <v>-1.83113227262769E-5</v>
      </c>
      <c r="H424" s="1">
        <v>1.33394673120044E-8</v>
      </c>
      <c r="I424" s="26"/>
      <c r="J424" s="20"/>
      <c r="K424" s="41">
        <v>5.0640000000000003E-5</v>
      </c>
      <c r="L424" s="10">
        <f t="shared" si="43"/>
        <v>1.0128461913253271E-8</v>
      </c>
      <c r="M424" s="10">
        <f t="shared" si="44"/>
        <v>7.8104910582487363E-4</v>
      </c>
      <c r="N424" s="10">
        <f t="shared" si="45"/>
        <v>1.1858991058248736E-3</v>
      </c>
      <c r="O424" s="31">
        <f t="shared" si="46"/>
        <v>7.1964881949437301E-2</v>
      </c>
      <c r="P424" s="32">
        <f t="shared" si="47"/>
        <v>2.9486211447728328E-2</v>
      </c>
      <c r="Q424">
        <f t="shared" si="42"/>
        <v>1.8862844354904584E-4</v>
      </c>
    </row>
    <row r="425" spans="4:17" x14ac:dyDescent="0.2">
      <c r="D425"/>
      <c r="E425">
        <v>61.513622283935597</v>
      </c>
      <c r="F425">
        <v>4999.77197265625</v>
      </c>
      <c r="G425" s="1">
        <v>-1.8550920218361401E-5</v>
      </c>
      <c r="H425" s="1">
        <v>1.43560162429027E-8</v>
      </c>
      <c r="I425" s="26"/>
      <c r="J425" s="20"/>
      <c r="K425" s="41">
        <v>5.0380000000000002E-5</v>
      </c>
      <c r="L425" s="10">
        <f t="shared" si="43"/>
        <v>1.0076459541660738E-8</v>
      </c>
      <c r="M425" s="10">
        <f t="shared" si="44"/>
        <v>7.7703898008406661E-4</v>
      </c>
      <c r="N425" s="10">
        <f t="shared" si="45"/>
        <v>1.1818889800840667E-3</v>
      </c>
      <c r="O425" s="31">
        <f t="shared" si="46"/>
        <v>7.2702272302437157E-2</v>
      </c>
      <c r="P425" s="32">
        <f t="shared" si="47"/>
        <v>2.9642736703682244E-2</v>
      </c>
      <c r="Q425">
        <f t="shared" si="42"/>
        <v>2.0653475546325112E-4</v>
      </c>
    </row>
    <row r="426" spans="4:17" x14ac:dyDescent="0.2">
      <c r="D426"/>
      <c r="E426">
        <v>62.316452026367202</v>
      </c>
      <c r="F426">
        <v>4999.77197265625</v>
      </c>
      <c r="G426" s="1">
        <v>-1.87652834420358E-5</v>
      </c>
      <c r="H426" s="1">
        <v>1.39065092866909E-8</v>
      </c>
      <c r="I426" s="26"/>
      <c r="J426" s="20"/>
      <c r="K426" s="41">
        <v>5.0149999999999999E-5</v>
      </c>
      <c r="L426" s="10">
        <f t="shared" si="43"/>
        <v>1.0030457443713497E-8</v>
      </c>
      <c r="M426" s="10">
        <f t="shared" si="44"/>
        <v>7.7349156115950651E-4</v>
      </c>
      <c r="N426" s="10">
        <f t="shared" si="45"/>
        <v>1.1783415611595065E-3</v>
      </c>
      <c r="O426" s="31">
        <f t="shared" si="46"/>
        <v>7.3430065366671016E-2</v>
      </c>
      <c r="P426" s="32">
        <f t="shared" si="47"/>
        <v>2.980854894821398E-2</v>
      </c>
      <c r="Q426">
        <f t="shared" si="42"/>
        <v>2.0501227573794742E-4</v>
      </c>
    </row>
    <row r="427" spans="4:17" x14ac:dyDescent="0.2">
      <c r="D427"/>
      <c r="E427">
        <v>63.1358642578125</v>
      </c>
      <c r="F427">
        <v>4999.77197265625</v>
      </c>
      <c r="G427" s="1">
        <v>-1.89837413110845E-5</v>
      </c>
      <c r="H427" s="1">
        <v>1.6251306726607999E-8</v>
      </c>
      <c r="I427" s="26"/>
      <c r="J427" s="20"/>
      <c r="K427" s="41">
        <v>4.9920000000000003E-5</v>
      </c>
      <c r="L427" s="10">
        <f t="shared" si="43"/>
        <v>9.984455345766257E-9</v>
      </c>
      <c r="M427" s="10">
        <f t="shared" si="44"/>
        <v>7.6994414223494642E-4</v>
      </c>
      <c r="N427" s="10">
        <f t="shared" si="45"/>
        <v>1.1747941422349463E-3</v>
      </c>
      <c r="O427" s="31">
        <f t="shared" si="46"/>
        <v>7.4171643495018841E-2</v>
      </c>
      <c r="P427" s="32">
        <f t="shared" si="47"/>
        <v>2.9976538514550091E-2</v>
      </c>
      <c r="Q427">
        <f t="shared" si="42"/>
        <v>1.7248898181155216E-4</v>
      </c>
    </row>
    <row r="428" spans="4:17" x14ac:dyDescent="0.2">
      <c r="D428"/>
      <c r="E428">
        <v>63.918531417846701</v>
      </c>
      <c r="F428">
        <v>4999.77197265625</v>
      </c>
      <c r="G428" s="1">
        <v>-1.92085421004812E-5</v>
      </c>
      <c r="H428" s="1">
        <v>1.8352187946091701E-8</v>
      </c>
      <c r="I428" s="26"/>
      <c r="J428" s="20"/>
      <c r="K428" s="41">
        <v>4.9679999999999999E-5</v>
      </c>
      <c r="L428" s="10">
        <f t="shared" si="43"/>
        <v>9.936453156603919E-9</v>
      </c>
      <c r="M428" s="10">
        <f t="shared" si="44"/>
        <v>7.6624248770497069E-4</v>
      </c>
      <c r="N428" s="10">
        <f t="shared" si="45"/>
        <v>1.1710924877049707E-3</v>
      </c>
      <c r="O428" s="31">
        <f t="shared" si="46"/>
        <v>7.4854511968574414E-2</v>
      </c>
      <c r="P428" s="32">
        <f t="shared" si="47"/>
        <v>3.0111539976081729E-2</v>
      </c>
      <c r="Q428">
        <f t="shared" si="42"/>
        <v>1.9153095656123515E-4</v>
      </c>
    </row>
    <row r="429" spans="4:17" x14ac:dyDescent="0.2">
      <c r="D429"/>
      <c r="E429">
        <v>64.740032196044893</v>
      </c>
      <c r="F429">
        <v>4999.77197265625</v>
      </c>
      <c r="G429" s="1">
        <v>-1.9425125372639399E-5</v>
      </c>
      <c r="H429" s="1">
        <v>1.39532115901161E-8</v>
      </c>
      <c r="I429" s="26"/>
      <c r="J429" s="20"/>
      <c r="K429" s="41">
        <v>4.9450000000000003E-5</v>
      </c>
      <c r="L429" s="10">
        <f t="shared" si="43"/>
        <v>9.8904510586566803E-9</v>
      </c>
      <c r="M429" s="10">
        <f t="shared" si="44"/>
        <v>7.6269506878041081E-4</v>
      </c>
      <c r="N429" s="10">
        <f t="shared" si="45"/>
        <v>1.1675450687804109E-3</v>
      </c>
      <c r="O429" s="31">
        <f t="shared" si="46"/>
        <v>7.5586905343177246E-2</v>
      </c>
      <c r="P429" s="32">
        <f t="shared" si="47"/>
        <v>3.0268882805945828E-2</v>
      </c>
      <c r="Q429">
        <f t="shared" si="42"/>
        <v>1.8724475230690564E-4</v>
      </c>
    </row>
    <row r="430" spans="4:17" x14ac:dyDescent="0.2">
      <c r="D430"/>
      <c r="E430">
        <v>65.569869995117202</v>
      </c>
      <c r="F430">
        <v>4999.77197265625</v>
      </c>
      <c r="G430" s="1">
        <v>-1.9651712599714299E-5</v>
      </c>
      <c r="H430" s="1">
        <v>1.4165342451287501E-8</v>
      </c>
      <c r="I430" s="26"/>
      <c r="J430" s="20"/>
      <c r="K430" s="41">
        <v>4.922E-5</v>
      </c>
      <c r="L430" s="10">
        <f t="shared" si="43"/>
        <v>9.8444489607094383E-9</v>
      </c>
      <c r="M430" s="10">
        <f t="shared" si="44"/>
        <v>7.5914764985585061E-4</v>
      </c>
      <c r="N430" s="10">
        <f t="shared" si="45"/>
        <v>1.1639976498558505E-3</v>
      </c>
      <c r="O430" s="31">
        <f t="shared" si="46"/>
        <v>7.6323174575670075E-2</v>
      </c>
      <c r="P430" s="32">
        <f t="shared" si="47"/>
        <v>3.042426557908803E-2</v>
      </c>
      <c r="Q430">
        <f t="shared" si="42"/>
        <v>2.2801165164780323E-4</v>
      </c>
    </row>
    <row r="431" spans="4:17" x14ac:dyDescent="0.2">
      <c r="D431"/>
      <c r="E431">
        <v>66.394355773925795</v>
      </c>
      <c r="F431">
        <v>4999.77197265625</v>
      </c>
      <c r="G431" s="1">
        <v>-1.9846530829607398E-5</v>
      </c>
      <c r="H431" s="1">
        <v>1.5496273756656401E-8</v>
      </c>
      <c r="I431" s="26"/>
      <c r="J431" s="20"/>
      <c r="K431" s="41">
        <v>4.9030000000000003E-5</v>
      </c>
      <c r="L431" s="10">
        <f t="shared" si="43"/>
        <v>9.8064472276225887E-9</v>
      </c>
      <c r="M431" s="10">
        <f t="shared" si="44"/>
        <v>7.562171733529533E-4</v>
      </c>
      <c r="N431" s="10">
        <f t="shared" si="45"/>
        <v>1.1610671733529533E-3</v>
      </c>
      <c r="O431" s="31">
        <f t="shared" si="46"/>
        <v>7.7088306985022365E-2</v>
      </c>
      <c r="P431" s="32">
        <f t="shared" si="47"/>
        <v>3.0612257943274303E-2</v>
      </c>
      <c r="Q431">
        <f t="shared" si="42"/>
        <v>1.8286823466836011E-4</v>
      </c>
    </row>
    <row r="432" spans="4:17" x14ac:dyDescent="0.2">
      <c r="D432"/>
      <c r="E432">
        <v>67.214164733886705</v>
      </c>
      <c r="F432">
        <v>4999.77197265625</v>
      </c>
      <c r="G432" s="1">
        <v>-2.00626254755745E-5</v>
      </c>
      <c r="H432" s="1">
        <v>1.4524545062664E-8</v>
      </c>
      <c r="I432" s="26"/>
      <c r="J432" s="20"/>
      <c r="K432" s="41">
        <v>4.8810000000000002E-5</v>
      </c>
      <c r="L432" s="10">
        <f t="shared" si="43"/>
        <v>9.762445220890446E-9</v>
      </c>
      <c r="M432" s="10">
        <f t="shared" si="44"/>
        <v>7.5282399003380896E-4</v>
      </c>
      <c r="N432" s="10">
        <f t="shared" si="45"/>
        <v>1.157673990033809E-3</v>
      </c>
      <c r="O432" s="31">
        <f t="shared" si="46"/>
        <v>7.7812090274268345E-2</v>
      </c>
      <c r="P432" s="32">
        <f t="shared" si="47"/>
        <v>3.0762174960547659E-2</v>
      </c>
      <c r="Q432">
        <f t="shared" si="42"/>
        <v>1.6116518519010707E-4</v>
      </c>
    </row>
    <row r="433" spans="4:17" x14ac:dyDescent="0.2">
      <c r="D433"/>
      <c r="E433">
        <v>68.028049468994098</v>
      </c>
      <c r="F433">
        <v>4999.77197265625</v>
      </c>
      <c r="G433" s="1">
        <v>-2.0280267529911299E-5</v>
      </c>
      <c r="H433" s="1">
        <v>1.3685478550704501E-8</v>
      </c>
      <c r="I433" s="26"/>
      <c r="J433" s="20"/>
      <c r="K433" s="41">
        <v>4.8579999999999999E-5</v>
      </c>
      <c r="L433" s="10">
        <f t="shared" si="43"/>
        <v>9.716443122943204E-9</v>
      </c>
      <c r="M433" s="10">
        <f t="shared" si="44"/>
        <v>7.4927657110924876E-4</v>
      </c>
      <c r="N433" s="10">
        <f t="shared" si="45"/>
        <v>1.1541265711092488E-3</v>
      </c>
      <c r="O433" s="31">
        <f t="shared" si="46"/>
        <v>7.8512979472900507E-2</v>
      </c>
      <c r="P433" s="32">
        <f t="shared" si="47"/>
        <v>3.0893344844604643E-2</v>
      </c>
      <c r="Q433">
        <f t="shared" si="42"/>
        <v>2.1208513826864153E-4</v>
      </c>
    </row>
    <row r="434" spans="4:17" x14ac:dyDescent="0.2">
      <c r="D434"/>
      <c r="E434">
        <v>68.861782073974595</v>
      </c>
      <c r="F434">
        <v>4999.77197265625</v>
      </c>
      <c r="G434" s="1">
        <v>-2.0477280839839601E-5</v>
      </c>
      <c r="H434" s="1">
        <v>1.46048607121785E-8</v>
      </c>
      <c r="I434" s="26"/>
      <c r="J434" s="20"/>
      <c r="K434" s="41">
        <v>4.8390000000000003E-5</v>
      </c>
      <c r="L434" s="10">
        <f t="shared" si="43"/>
        <v>9.6784413898563544E-9</v>
      </c>
      <c r="M434" s="10">
        <f t="shared" si="44"/>
        <v>7.4634609460635145E-4</v>
      </c>
      <c r="N434" s="10">
        <f t="shared" si="45"/>
        <v>1.1511960946063516E-3</v>
      </c>
      <c r="O434" s="31">
        <f t="shared" si="46"/>
        <v>7.927341459119322E-2</v>
      </c>
      <c r="P434" s="32">
        <f t="shared" si="47"/>
        <v>3.1070167139411006E-2</v>
      </c>
      <c r="Q434">
        <f t="shared" si="42"/>
        <v>1.6517949032233595E-4</v>
      </c>
    </row>
    <row r="435" spans="4:17" x14ac:dyDescent="0.2">
      <c r="D435"/>
      <c r="E435">
        <v>69.650527954101605</v>
      </c>
      <c r="F435">
        <v>4999.77197265625</v>
      </c>
      <c r="G435" s="1">
        <v>-2.0689474051046899E-5</v>
      </c>
      <c r="H435" s="1">
        <v>1.3632838956498501E-8</v>
      </c>
      <c r="I435" s="26"/>
      <c r="J435" s="20"/>
      <c r="K435" s="41">
        <v>4.8180000000000003E-5</v>
      </c>
      <c r="L435" s="10">
        <f t="shared" si="43"/>
        <v>9.6364394743393094E-9</v>
      </c>
      <c r="M435" s="10">
        <f t="shared" si="44"/>
        <v>7.4310714689262275E-4</v>
      </c>
      <c r="N435" s="10">
        <f t="shared" si="45"/>
        <v>1.1479571468926229E-3</v>
      </c>
      <c r="O435" s="31">
        <f t="shared" si="46"/>
        <v>7.9955821349755346E-2</v>
      </c>
      <c r="P435" s="32">
        <f t="shared" si="47"/>
        <v>3.1200451781884228E-2</v>
      </c>
      <c r="Q435">
        <f t="shared" si="42"/>
        <v>2.1288163482209067E-4</v>
      </c>
    </row>
    <row r="436" spans="4:17" x14ac:dyDescent="0.2">
      <c r="D436"/>
      <c r="E436">
        <v>70.436164855957003</v>
      </c>
      <c r="F436">
        <v>4999.77197265625</v>
      </c>
      <c r="G436" s="1">
        <v>-2.0867285097820899E-5</v>
      </c>
      <c r="H436" s="1">
        <v>1.3286188950896199E-8</v>
      </c>
      <c r="I436" s="26"/>
      <c r="J436" s="20"/>
      <c r="K436" s="41">
        <v>4.8010000000000003E-5</v>
      </c>
      <c r="L436" s="10">
        <f t="shared" si="43"/>
        <v>9.6024379236826536E-9</v>
      </c>
      <c r="M436" s="10">
        <f t="shared" si="44"/>
        <v>7.4048514160055662E-4</v>
      </c>
      <c r="N436" s="10">
        <f t="shared" si="45"/>
        <v>1.1453351416005567E-3</v>
      </c>
      <c r="O436" s="31">
        <f t="shared" si="46"/>
        <v>8.0673014849097668E-2</v>
      </c>
      <c r="P436" s="32">
        <f t="shared" si="47"/>
        <v>3.1367699449927768E-2</v>
      </c>
      <c r="Q436">
        <f t="shared" si="42"/>
        <v>2.0669954485601772E-4</v>
      </c>
    </row>
    <row r="437" spans="4:17" x14ac:dyDescent="0.2">
      <c r="D437"/>
      <c r="E437">
        <v>71.265251159667997</v>
      </c>
      <c r="F437">
        <v>4999.77197265625</v>
      </c>
      <c r="G437" s="1">
        <v>-2.10560496397385E-5</v>
      </c>
      <c r="H437" s="1">
        <v>1.2584034473365701E-8</v>
      </c>
      <c r="I437" s="26"/>
      <c r="J437" s="20"/>
      <c r="K437" s="41">
        <v>4.7830000000000001E-5</v>
      </c>
      <c r="L437" s="10">
        <f t="shared" si="43"/>
        <v>9.5664362818108984E-9</v>
      </c>
      <c r="M437" s="10">
        <f t="shared" si="44"/>
        <v>7.3770890070307463E-4</v>
      </c>
      <c r="N437" s="10">
        <f t="shared" si="45"/>
        <v>1.1425589007030747E-3</v>
      </c>
      <c r="O437" s="31">
        <f t="shared" si="46"/>
        <v>8.1424747023318783E-2</v>
      </c>
      <c r="P437" s="32">
        <f t="shared" si="47"/>
        <v>3.1539071211551188E-2</v>
      </c>
      <c r="Q437">
        <f t="shared" si="42"/>
        <v>2.1989063864309198E-4</v>
      </c>
    </row>
    <row r="438" spans="4:17" x14ac:dyDescent="0.2">
      <c r="D438"/>
      <c r="E438">
        <v>72.063915252685504</v>
      </c>
      <c r="F438">
        <v>4999.77197265625</v>
      </c>
      <c r="G438" s="1">
        <v>-2.1224342849571201E-5</v>
      </c>
      <c r="H438" s="1">
        <v>1.39723352227627E-8</v>
      </c>
      <c r="I438" s="26"/>
      <c r="J438" s="20"/>
      <c r="K438" s="41">
        <v>4.7670000000000003E-5</v>
      </c>
      <c r="L438" s="10">
        <f t="shared" si="43"/>
        <v>9.5344348223693403E-9</v>
      </c>
      <c r="M438" s="10">
        <f t="shared" si="44"/>
        <v>7.3524113101642425E-4</v>
      </c>
      <c r="N438" s="10">
        <f t="shared" si="45"/>
        <v>1.1400911310164242E-3</v>
      </c>
      <c r="O438" s="31">
        <f t="shared" si="46"/>
        <v>8.2159430645905959E-2</v>
      </c>
      <c r="P438" s="32">
        <f t="shared" si="47"/>
        <v>3.1714689969026114E-2</v>
      </c>
      <c r="Q438">
        <f t="shared" si="42"/>
        <v>2.3475418054433292E-4</v>
      </c>
    </row>
    <row r="439" spans="4:17" x14ac:dyDescent="0.2">
      <c r="D439"/>
      <c r="E439">
        <v>72.8851127624512</v>
      </c>
      <c r="F439">
        <v>4999.77197265625</v>
      </c>
      <c r="G439" s="1">
        <v>-2.1384910038408201E-5</v>
      </c>
      <c r="H439" s="1">
        <v>1.5598088057558301E-8</v>
      </c>
      <c r="I439" s="26"/>
      <c r="J439" s="20"/>
      <c r="K439" s="41">
        <v>4.7519999999999999E-5</v>
      </c>
      <c r="L439" s="10">
        <f t="shared" si="43"/>
        <v>9.5044334541428798E-9</v>
      </c>
      <c r="M439" s="10">
        <f t="shared" si="44"/>
        <v>7.3292759693518951E-4</v>
      </c>
      <c r="N439" s="10">
        <f t="shared" si="45"/>
        <v>1.1377775969351896E-3</v>
      </c>
      <c r="O439" s="31">
        <f t="shared" si="46"/>
        <v>8.2927048451212043E-2</v>
      </c>
      <c r="P439" s="32">
        <f t="shared" si="47"/>
        <v>3.1907469517496206E-2</v>
      </c>
      <c r="Q439">
        <f t="shared" si="42"/>
        <v>2.152081448557922E-4</v>
      </c>
    </row>
    <row r="440" spans="4:17" x14ac:dyDescent="0.2">
      <c r="D440"/>
      <c r="E440">
        <v>73.702297210693402</v>
      </c>
      <c r="F440">
        <v>4999.77197265625</v>
      </c>
      <c r="G440" s="1">
        <v>-2.1553858697504499E-5</v>
      </c>
      <c r="H440" s="1">
        <v>1.6312806608641599E-8</v>
      </c>
      <c r="I440" s="26"/>
      <c r="J440" s="20"/>
      <c r="K440" s="41">
        <v>4.7360000000000001E-5</v>
      </c>
      <c r="L440" s="10">
        <f t="shared" si="43"/>
        <v>9.4724319947013217E-9</v>
      </c>
      <c r="M440" s="10">
        <f t="shared" si="44"/>
        <v>7.3045982724853902E-4</v>
      </c>
      <c r="N440" s="10">
        <f t="shared" si="45"/>
        <v>1.1353098272485389E-3</v>
      </c>
      <c r="O440" s="31">
        <f t="shared" si="46"/>
        <v>8.3674942314092796E-2</v>
      </c>
      <c r="P440" s="32">
        <f t="shared" si="47"/>
        <v>3.2083334266607415E-2</v>
      </c>
      <c r="Q440">
        <f t="shared" si="42"/>
        <v>1.9187993691595798E-4</v>
      </c>
    </row>
    <row r="441" spans="4:17" x14ac:dyDescent="0.2">
      <c r="D441"/>
      <c r="E441">
        <v>74.504795074462905</v>
      </c>
      <c r="F441">
        <v>4999.77197265625</v>
      </c>
      <c r="G441" s="1">
        <v>-2.17096553132187E-5</v>
      </c>
      <c r="H441" s="1">
        <v>1.30497853296161E-8</v>
      </c>
      <c r="I441" s="26"/>
      <c r="J441" s="20"/>
      <c r="K441" s="41">
        <v>4.7190000000000001E-5</v>
      </c>
      <c r="L441" s="10">
        <f t="shared" si="43"/>
        <v>9.4384304440446658E-9</v>
      </c>
      <c r="M441" s="10">
        <f t="shared" si="44"/>
        <v>7.2783782195647289E-4</v>
      </c>
      <c r="N441" s="10">
        <f t="shared" si="45"/>
        <v>1.1326878219564728E-3</v>
      </c>
      <c r="O441" s="31">
        <f t="shared" si="46"/>
        <v>8.439067405820673E-2</v>
      </c>
      <c r="P441" s="32">
        <f t="shared" si="47"/>
        <v>3.2237317506082698E-2</v>
      </c>
      <c r="Q441">
        <f t="shared" si="42"/>
        <v>2.0722375946879317E-4</v>
      </c>
    </row>
    <row r="442" spans="4:17" x14ac:dyDescent="0.2">
      <c r="D442"/>
      <c r="E442">
        <v>75.329296112060504</v>
      </c>
      <c r="F442">
        <v>4999.77197265625</v>
      </c>
      <c r="G442" s="1">
        <v>-2.18577165452194E-5</v>
      </c>
      <c r="H442" s="1">
        <v>1.4479858080075101E-8</v>
      </c>
      <c r="I442" s="26"/>
      <c r="J442" s="20"/>
      <c r="K442" s="41">
        <v>4.7030000000000002E-5</v>
      </c>
      <c r="L442" s="10">
        <f t="shared" si="43"/>
        <v>9.406428984603106E-9</v>
      </c>
      <c r="M442" s="10">
        <f t="shared" si="44"/>
        <v>7.2537005226982229E-4</v>
      </c>
      <c r="N442" s="10">
        <f t="shared" si="45"/>
        <v>1.1302200522698223E-3</v>
      </c>
      <c r="O442" s="31">
        <f t="shared" si="46"/>
        <v>8.5138680989221949E-2</v>
      </c>
      <c r="P442" s="32">
        <f t="shared" si="47"/>
        <v>3.2408173710779593E-2</v>
      </c>
      <c r="Q442">
        <f t="shared" si="42"/>
        <v>1.8524259550038345E-4</v>
      </c>
    </row>
    <row r="443" spans="4:17" x14ac:dyDescent="0.2">
      <c r="D443"/>
      <c r="E443">
        <v>76.144271850585895</v>
      </c>
      <c r="F443">
        <v>4999.77197265625</v>
      </c>
      <c r="G443" s="1">
        <v>-2.2008026476046599E-5</v>
      </c>
      <c r="H443" s="1">
        <v>1.23552410040609E-8</v>
      </c>
      <c r="I443" s="26"/>
      <c r="J443" s="20"/>
      <c r="K443" s="41">
        <v>4.6860000000000002E-5</v>
      </c>
      <c r="L443" s="10">
        <f t="shared" si="43"/>
        <v>9.3724274339464502E-9</v>
      </c>
      <c r="M443" s="10">
        <f t="shared" si="44"/>
        <v>7.2274804697775627E-4</v>
      </c>
      <c r="N443" s="10">
        <f t="shared" si="45"/>
        <v>1.1275980469777564E-3</v>
      </c>
      <c r="O443" s="31">
        <f t="shared" si="46"/>
        <v>8.5860132227264005E-2</v>
      </c>
      <c r="P443" s="32">
        <f t="shared" si="47"/>
        <v>3.2559141931853879E-2</v>
      </c>
      <c r="Q443">
        <f t="shared" si="42"/>
        <v>2.106639440371E-4</v>
      </c>
    </row>
    <row r="444" spans="4:17" x14ac:dyDescent="0.2">
      <c r="D444"/>
      <c r="E444">
        <v>76.965080261230497</v>
      </c>
      <c r="F444">
        <v>4999.77197265625</v>
      </c>
      <c r="G444" s="1">
        <v>-2.21522233643059E-5</v>
      </c>
      <c r="H444" s="1">
        <v>1.2156926817930001E-8</v>
      </c>
      <c r="I444" s="26"/>
      <c r="J444" s="20"/>
      <c r="K444" s="41">
        <v>4.6709999999999998E-5</v>
      </c>
      <c r="L444" s="10">
        <f t="shared" si="43"/>
        <v>9.3424260657199897E-9</v>
      </c>
      <c r="M444" s="10">
        <f t="shared" si="44"/>
        <v>7.2043451289652142E-4</v>
      </c>
      <c r="N444" s="10">
        <f t="shared" si="45"/>
        <v>1.1252845128965215E-3</v>
      </c>
      <c r="O444" s="31">
        <f t="shared" si="46"/>
        <v>8.660761285180045E-2</v>
      </c>
      <c r="P444" s="32">
        <f t="shared" si="47"/>
        <v>3.2732056668939094E-2</v>
      </c>
      <c r="Q444">
        <f t="shared" si="42"/>
        <v>2.1174202704749931E-4</v>
      </c>
    </row>
    <row r="445" spans="4:17" x14ac:dyDescent="0.2">
      <c r="D445"/>
      <c r="E445">
        <v>77.751285552978501</v>
      </c>
      <c r="F445">
        <v>4999.77197265625</v>
      </c>
      <c r="G445" s="1">
        <v>-2.2301762736387202E-5</v>
      </c>
      <c r="H445" s="1">
        <v>1.26389750265005E-8</v>
      </c>
      <c r="I445" s="26"/>
      <c r="J445" s="20"/>
      <c r="K445" s="41">
        <v>4.6570000000000003E-5</v>
      </c>
      <c r="L445" s="10">
        <f t="shared" si="43"/>
        <v>9.3144247887086269E-9</v>
      </c>
      <c r="M445" s="10">
        <f t="shared" si="44"/>
        <v>7.1827521442070232E-4</v>
      </c>
      <c r="N445" s="10">
        <f t="shared" si="45"/>
        <v>1.1231252144207023E-3</v>
      </c>
      <c r="O445" s="31">
        <f t="shared" si="46"/>
        <v>8.7324429258174241E-2</v>
      </c>
      <c r="P445" s="32">
        <f t="shared" si="47"/>
        <v>3.2898529371089287E-2</v>
      </c>
      <c r="Q445">
        <f t="shared" si="42"/>
        <v>2.1215686364003912E-4</v>
      </c>
    </row>
    <row r="446" spans="4:17" x14ac:dyDescent="0.2">
      <c r="D446"/>
      <c r="E446">
        <v>78.613380432128906</v>
      </c>
      <c r="F446">
        <v>4999.77197265625</v>
      </c>
      <c r="G446" s="1">
        <v>-2.2441792137781199E-5</v>
      </c>
      <c r="H446" s="1">
        <v>1.4684158161185499E-8</v>
      </c>
      <c r="I446" s="26"/>
      <c r="J446" s="20"/>
      <c r="K446" s="41">
        <v>4.6419999999999999E-5</v>
      </c>
      <c r="L446" s="10">
        <f t="shared" si="43"/>
        <v>9.2844234204821648E-9</v>
      </c>
      <c r="M446" s="10">
        <f t="shared" si="44"/>
        <v>7.1596168033946747E-4</v>
      </c>
      <c r="N446" s="10">
        <f t="shared" si="45"/>
        <v>1.1208116803394675E-3</v>
      </c>
      <c r="O446" s="31">
        <f t="shared" si="46"/>
        <v>8.8110795019300206E-2</v>
      </c>
      <c r="P446" s="32">
        <f t="shared" si="47"/>
        <v>3.3081428716809975E-2</v>
      </c>
      <c r="Q446">
        <f t="shared" si="42"/>
        <v>2.1880023516649422E-4</v>
      </c>
    </row>
    <row r="447" spans="4:17" x14ac:dyDescent="0.2">
      <c r="D447"/>
      <c r="E447">
        <v>79.462757110595703</v>
      </c>
      <c r="F447">
        <v>4999.77197265625</v>
      </c>
      <c r="G447" s="1">
        <v>-2.2580405601560599E-5</v>
      </c>
      <c r="H447" s="1">
        <v>1.2276927948080401E-8</v>
      </c>
      <c r="I447" s="26"/>
      <c r="J447" s="20"/>
      <c r="K447" s="41">
        <v>4.6279999999999997E-5</v>
      </c>
      <c r="L447" s="10">
        <f t="shared" si="43"/>
        <v>9.2564221434708004E-9</v>
      </c>
      <c r="M447" s="10">
        <f t="shared" si="44"/>
        <v>7.1380238186364827E-4</v>
      </c>
      <c r="N447" s="10">
        <f t="shared" si="45"/>
        <v>1.1186523818636483E-3</v>
      </c>
      <c r="O447" s="31">
        <f t="shared" si="46"/>
        <v>8.889120251122043E-2</v>
      </c>
      <c r="P447" s="32">
        <f t="shared" si="47"/>
        <v>3.3267272533803446E-2</v>
      </c>
      <c r="Q447">
        <f t="shared" si="42"/>
        <v>2.0341322583326338E-4</v>
      </c>
    </row>
    <row r="448" spans="4:17" x14ac:dyDescent="0.2">
      <c r="D448"/>
      <c r="E448">
        <v>80.268013000488295</v>
      </c>
      <c r="F448">
        <v>4999.77197265625</v>
      </c>
      <c r="G448" s="1">
        <v>-2.2715295914939401E-5</v>
      </c>
      <c r="H448" s="1">
        <v>1.47241658301846E-8</v>
      </c>
      <c r="I448" s="26"/>
      <c r="J448" s="20"/>
      <c r="K448" s="41">
        <v>4.6140000000000002E-5</v>
      </c>
      <c r="L448" s="10">
        <f t="shared" si="43"/>
        <v>9.2284208664594377E-9</v>
      </c>
      <c r="M448" s="10">
        <f t="shared" si="44"/>
        <v>7.1164308338782917E-4</v>
      </c>
      <c r="N448" s="10">
        <f t="shared" si="45"/>
        <v>1.1164930833878293E-3</v>
      </c>
      <c r="O448" s="31">
        <f t="shared" si="46"/>
        <v>8.9618681332329544E-2</v>
      </c>
      <c r="P448" s="32">
        <f t="shared" si="47"/>
        <v>3.3431072231987734E-2</v>
      </c>
      <c r="Q448">
        <f t="shared" si="42"/>
        <v>2.1416378083595545E-4</v>
      </c>
    </row>
    <row r="449" spans="4:17" x14ac:dyDescent="0.2">
      <c r="D449"/>
      <c r="E449">
        <v>81.071422576904297</v>
      </c>
      <c r="F449">
        <v>4999.77197265625</v>
      </c>
      <c r="G449" s="1">
        <v>-2.28456499812926E-5</v>
      </c>
      <c r="H449" s="1">
        <v>1.7025500911799299E-8</v>
      </c>
      <c r="I449" s="26"/>
      <c r="J449" s="20"/>
      <c r="K449" s="41">
        <v>4.6010000000000002E-5</v>
      </c>
      <c r="L449" s="10">
        <f t="shared" si="43"/>
        <v>9.2024196806631709E-9</v>
      </c>
      <c r="M449" s="10">
        <f t="shared" si="44"/>
        <v>7.0963802051742561E-4</v>
      </c>
      <c r="N449" s="10">
        <f t="shared" si="45"/>
        <v>1.1144880205174257E-3</v>
      </c>
      <c r="O449" s="31">
        <f t="shared" si="46"/>
        <v>9.0353129268265803E-2</v>
      </c>
      <c r="P449" s="32">
        <f t="shared" si="47"/>
        <v>3.3603133464432798E-2</v>
      </c>
      <c r="Q449">
        <f t="shared" si="42"/>
        <v>2.1300924644815892E-4</v>
      </c>
    </row>
    <row r="450" spans="4:17" x14ac:dyDescent="0.2">
      <c r="D450"/>
      <c r="E450">
        <v>81.8863334655762</v>
      </c>
      <c r="F450">
        <v>4999.77197265625</v>
      </c>
      <c r="G450" s="1">
        <v>-2.29776397182441E-5</v>
      </c>
      <c r="H450" s="1">
        <v>1.2669969494647201E-8</v>
      </c>
      <c r="I450" s="26"/>
      <c r="J450" s="20"/>
      <c r="K450" s="41">
        <v>4.5880000000000001E-5</v>
      </c>
      <c r="L450" s="10">
        <f t="shared" si="43"/>
        <v>9.1764184948669042E-9</v>
      </c>
      <c r="M450" s="10">
        <f t="shared" si="44"/>
        <v>7.0763295764702204E-4</v>
      </c>
      <c r="N450" s="10">
        <f t="shared" si="45"/>
        <v>1.1124829576470222E-3</v>
      </c>
      <c r="O450" s="31">
        <f t="shared" si="46"/>
        <v>9.1097150444654537E-2</v>
      </c>
      <c r="P450" s="32">
        <f t="shared" si="47"/>
        <v>3.37767170187512E-2</v>
      </c>
      <c r="Q450">
        <f t="shared" si="42"/>
        <v>2.4714052227334471E-4</v>
      </c>
    </row>
    <row r="451" spans="4:17" x14ac:dyDescent="0.2">
      <c r="D451"/>
      <c r="E451">
        <v>82.735286712646499</v>
      </c>
      <c r="F451">
        <v>4999.77197265625</v>
      </c>
      <c r="G451" s="1">
        <v>-2.3096927542129699E-5</v>
      </c>
      <c r="H451" s="1">
        <v>1.38056285682876E-8</v>
      </c>
      <c r="I451" s="26"/>
      <c r="J451" s="20"/>
      <c r="K451" s="41">
        <v>4.5769999999999997E-5</v>
      </c>
      <c r="L451" s="10">
        <f t="shared" si="43"/>
        <v>9.1544174915008329E-9</v>
      </c>
      <c r="M451" s="10">
        <f t="shared" si="44"/>
        <v>7.0593636598744987E-4</v>
      </c>
      <c r="N451" s="10">
        <f t="shared" si="45"/>
        <v>1.1107863659874499E-3</v>
      </c>
      <c r="O451" s="31">
        <f t="shared" si="46"/>
        <v>9.190122846647035E-2</v>
      </c>
      <c r="P451" s="32">
        <f t="shared" si="47"/>
        <v>3.3986527767617805E-2</v>
      </c>
      <c r="Q451">
        <f t="shared" si="42"/>
        <v>1.9526424652976501E-4</v>
      </c>
    </row>
    <row r="452" spans="4:17" x14ac:dyDescent="0.2">
      <c r="D452"/>
      <c r="E452">
        <v>83.572593688964801</v>
      </c>
      <c r="F452">
        <v>4999.77197265625</v>
      </c>
      <c r="G452" s="1">
        <v>-2.3229191960354399E-5</v>
      </c>
      <c r="H452" s="1">
        <v>1.3435079950465601E-8</v>
      </c>
      <c r="I452" s="26"/>
      <c r="J452" s="20"/>
      <c r="K452" s="41">
        <v>4.5630000000000002E-5</v>
      </c>
      <c r="L452" s="10">
        <f t="shared" si="43"/>
        <v>9.1264162144894701E-9</v>
      </c>
      <c r="M452" s="10">
        <f t="shared" si="44"/>
        <v>7.0377706751163077E-4</v>
      </c>
      <c r="N452" s="10">
        <f t="shared" si="45"/>
        <v>1.1086270675116309E-3</v>
      </c>
      <c r="O452" s="31">
        <f t="shared" si="46"/>
        <v>9.2650839465738072E-2</v>
      </c>
      <c r="P452" s="32">
        <f t="shared" si="47"/>
        <v>3.4150023883462714E-2</v>
      </c>
      <c r="Q452">
        <f t="shared" si="42"/>
        <v>1.9670398173078505E-4</v>
      </c>
    </row>
    <row r="453" spans="4:17" x14ac:dyDescent="0.2">
      <c r="D453"/>
      <c r="E453">
        <v>84.370849609375</v>
      </c>
      <c r="F453">
        <v>4999.77197265625</v>
      </c>
      <c r="G453" s="1">
        <v>-2.33521269874609E-5</v>
      </c>
      <c r="H453" s="1">
        <v>1.56389292806782E-8</v>
      </c>
      <c r="I453" s="26"/>
      <c r="J453" s="20"/>
      <c r="K453" s="41">
        <v>4.5500000000000001E-5</v>
      </c>
      <c r="L453" s="10">
        <f t="shared" si="43"/>
        <v>9.1004150286932034E-9</v>
      </c>
      <c r="M453" s="10">
        <f t="shared" si="44"/>
        <v>7.0177200464122732E-4</v>
      </c>
      <c r="N453" s="10">
        <f t="shared" si="45"/>
        <v>1.1066220046412273E-3</v>
      </c>
      <c r="O453" s="31">
        <f t="shared" si="46"/>
        <v>9.3366638728010071E-2</v>
      </c>
      <c r="P453" s="32">
        <f t="shared" si="47"/>
        <v>3.4307044001447573E-2</v>
      </c>
      <c r="Q453">
        <f t="shared" si="42"/>
        <v>1.9693273454682113E-4</v>
      </c>
    </row>
    <row r="454" spans="4:17" x14ac:dyDescent="0.2">
      <c r="D454"/>
      <c r="E454">
        <v>85.185398101806598</v>
      </c>
      <c r="F454">
        <v>4999.77197265625</v>
      </c>
      <c r="G454" s="1">
        <v>-2.3482806786029798E-5</v>
      </c>
      <c r="H454" s="1">
        <v>1.28317973391696E-8</v>
      </c>
      <c r="I454" s="26"/>
      <c r="J454" s="20"/>
      <c r="K454" s="41">
        <v>4.5370000000000001E-5</v>
      </c>
      <c r="L454" s="10">
        <f t="shared" si="43"/>
        <v>9.0744138428969367E-9</v>
      </c>
      <c r="M454" s="10">
        <f t="shared" si="44"/>
        <v>6.9976694177082376E-4</v>
      </c>
      <c r="N454" s="10">
        <f t="shared" si="45"/>
        <v>1.1046169417708238E-3</v>
      </c>
      <c r="O454" s="31">
        <f t="shared" si="46"/>
        <v>9.409723393474774E-2</v>
      </c>
      <c r="P454" s="32">
        <f t="shared" si="47"/>
        <v>3.4467455263483118E-2</v>
      </c>
      <c r="Q454">
        <f t="shared" ref="Q454:Q517" si="48">(P455-P454)/(E455-E454)</f>
        <v>2.4364326423618625E-4</v>
      </c>
    </row>
    <row r="455" spans="4:17" x14ac:dyDescent="0.2">
      <c r="D455"/>
      <c r="E455">
        <v>86.009490966796903</v>
      </c>
      <c r="F455">
        <v>4999.77197265625</v>
      </c>
      <c r="G455" s="1">
        <v>-2.3580045896125501E-5</v>
      </c>
      <c r="H455" s="1">
        <v>1.6673579244452199E-8</v>
      </c>
      <c r="I455" s="26"/>
      <c r="J455" s="20"/>
      <c r="K455" s="41">
        <v>4.5269999999999999E-5</v>
      </c>
      <c r="L455" s="10">
        <f t="shared" si="43"/>
        <v>9.054412930745963E-9</v>
      </c>
      <c r="M455" s="10">
        <f t="shared" si="44"/>
        <v>6.9822458571666723E-4</v>
      </c>
      <c r="N455" s="10">
        <f t="shared" si="45"/>
        <v>1.1030745857166673E-3</v>
      </c>
      <c r="O455" s="31">
        <f t="shared" si="46"/>
        <v>9.4874883615900935E-2</v>
      </c>
      <c r="P455" s="32">
        <f t="shared" si="47"/>
        <v>3.4668239939143107E-2</v>
      </c>
      <c r="Q455">
        <f t="shared" si="48"/>
        <v>1.8279745785335037E-4</v>
      </c>
    </row>
    <row r="456" spans="4:17" x14ac:dyDescent="0.2">
      <c r="D456"/>
      <c r="E456">
        <v>86.860958099365206</v>
      </c>
      <c r="F456">
        <v>4999.77197265625</v>
      </c>
      <c r="G456" s="1">
        <v>-2.3719088188010101E-5</v>
      </c>
      <c r="H456" s="1">
        <v>1.4577829440142299E-8</v>
      </c>
      <c r="I456" s="26"/>
      <c r="J456" s="20"/>
      <c r="K456" s="41">
        <v>4.5130000000000003E-5</v>
      </c>
      <c r="L456" s="10">
        <f t="shared" si="43"/>
        <v>9.0264116537346003E-9</v>
      </c>
      <c r="M456" s="10">
        <f t="shared" si="44"/>
        <v>6.9606528724084813E-4</v>
      </c>
      <c r="N456" s="10">
        <f t="shared" si="45"/>
        <v>1.1009152872408481E-3</v>
      </c>
      <c r="O456" s="31">
        <f t="shared" si="46"/>
        <v>9.5626556635977925E-2</v>
      </c>
      <c r="P456" s="32">
        <f t="shared" si="47"/>
        <v>3.4823885966422274E-2</v>
      </c>
      <c r="Q456">
        <f t="shared" si="48"/>
        <v>2.3465240512856588E-4</v>
      </c>
    </row>
    <row r="457" spans="4:17" x14ac:dyDescent="0.2">
      <c r="D457"/>
      <c r="E457">
        <v>87.674278259277301</v>
      </c>
      <c r="F457">
        <v>4999.77197265625</v>
      </c>
      <c r="G457" s="1">
        <v>-2.3822678727277201E-5</v>
      </c>
      <c r="H457" s="1">
        <v>1.7133819422894101E-8</v>
      </c>
      <c r="I457" s="26"/>
      <c r="J457" s="20"/>
      <c r="K457" s="41">
        <v>4.5030000000000001E-5</v>
      </c>
      <c r="L457" s="10">
        <f t="shared" ref="L457:L520" si="49">K457/F457</f>
        <v>9.006410741583625E-9</v>
      </c>
      <c r="M457" s="10">
        <f t="shared" ref="M457:M520" si="50">L457*B$6</f>
        <v>6.9452293118669149E-4</v>
      </c>
      <c r="N457" s="10">
        <f t="shared" ref="N457:N520" si="51">M457+B$7</f>
        <v>1.0993729311866915E-3</v>
      </c>
      <c r="O457" s="31">
        <f t="shared" ref="O457:O520" si="52">N457*E457</f>
        <v>9.6386728279579309E-2</v>
      </c>
      <c r="P457" s="32">
        <f t="shared" ref="P457:P520" si="53">(N457-$B$8)*E457</f>
        <v>3.5014733498085197E-2</v>
      </c>
      <c r="Q457">
        <f t="shared" si="48"/>
        <v>1.9974594242139779E-4</v>
      </c>
    </row>
    <row r="458" spans="4:17" x14ac:dyDescent="0.2">
      <c r="D458"/>
      <c r="E458">
        <v>88.4947509765625</v>
      </c>
      <c r="F458">
        <v>4999.77197265625</v>
      </c>
      <c r="G458" s="1">
        <v>-2.39331140454133E-5</v>
      </c>
      <c r="H458" s="1">
        <v>1.9498494783177501E-8</v>
      </c>
      <c r="I458" s="26"/>
      <c r="J458" s="20"/>
      <c r="K458" s="41">
        <v>4.4910000000000002E-5</v>
      </c>
      <c r="L458" s="10">
        <f t="shared" si="49"/>
        <v>8.982409647002456E-9</v>
      </c>
      <c r="M458" s="10">
        <f t="shared" si="50"/>
        <v>6.9267210392170368E-4</v>
      </c>
      <c r="N458" s="10">
        <f t="shared" si="51"/>
        <v>1.0975221039217038E-3</v>
      </c>
      <c r="O458" s="31">
        <f t="shared" si="52"/>
        <v>9.7124945277824129E-2</v>
      </c>
      <c r="P458" s="32">
        <f t="shared" si="53"/>
        <v>3.5178619594230374E-2</v>
      </c>
      <c r="Q458">
        <f t="shared" si="48"/>
        <v>2.1752615072473475E-4</v>
      </c>
    </row>
    <row r="459" spans="4:17" x14ac:dyDescent="0.2">
      <c r="D459"/>
      <c r="E459">
        <v>89.336814880371094</v>
      </c>
      <c r="F459">
        <v>4999.77197265625</v>
      </c>
      <c r="G459" s="1">
        <v>-2.4043639485845699E-5</v>
      </c>
      <c r="H459" s="1">
        <v>1.2630492101214501E-8</v>
      </c>
      <c r="I459" s="26"/>
      <c r="J459" s="20"/>
      <c r="K459" s="41">
        <v>4.4799999999999998E-5</v>
      </c>
      <c r="L459" s="10">
        <f t="shared" si="49"/>
        <v>8.9604086436363846E-9</v>
      </c>
      <c r="M459" s="10">
        <f t="shared" si="50"/>
        <v>6.909755122621314E-4</v>
      </c>
      <c r="N459" s="10">
        <f t="shared" si="51"/>
        <v>1.0958255122621315E-3</v>
      </c>
      <c r="O459" s="31">
        <f t="shared" si="52"/>
        <v>9.7897560930149868E-2</v>
      </c>
      <c r="P459" s="32">
        <f t="shared" si="53"/>
        <v>3.5361790513890101E-2</v>
      </c>
      <c r="Q459">
        <f t="shared" si="48"/>
        <v>2.11987624104847E-4</v>
      </c>
    </row>
    <row r="460" spans="4:17" x14ac:dyDescent="0.2">
      <c r="D460"/>
      <c r="E460">
        <v>90.168960571289105</v>
      </c>
      <c r="F460">
        <v>4999.77197265625</v>
      </c>
      <c r="G460" s="1">
        <v>-2.4151852146495399E-5</v>
      </c>
      <c r="H460" s="1">
        <v>1.3716333138515001E-8</v>
      </c>
      <c r="I460" s="26"/>
      <c r="J460" s="20"/>
      <c r="K460" s="41">
        <v>4.4690000000000001E-5</v>
      </c>
      <c r="L460" s="10">
        <f t="shared" si="49"/>
        <v>8.9384076402703133E-9</v>
      </c>
      <c r="M460" s="10">
        <f t="shared" si="50"/>
        <v>6.8927892060255923E-4</v>
      </c>
      <c r="N460" s="10">
        <f t="shared" si="51"/>
        <v>1.0941289206025592E-3</v>
      </c>
      <c r="O460" s="31">
        <f t="shared" si="52"/>
        <v>9.8656467501719275E-2</v>
      </c>
      <c r="P460" s="32">
        <f t="shared" si="53"/>
        <v>3.5538195101816897E-2</v>
      </c>
      <c r="Q460">
        <f t="shared" si="48"/>
        <v>1.9923582359114244E-4</v>
      </c>
    </row>
    <row r="461" spans="4:17" x14ac:dyDescent="0.2">
      <c r="D461"/>
      <c r="E461">
        <v>90.9607963562012</v>
      </c>
      <c r="F461">
        <v>4999.77197265625</v>
      </c>
      <c r="G461" s="1">
        <v>-2.4258586329365699E-5</v>
      </c>
      <c r="H461" s="1">
        <v>1.31295834243301E-8</v>
      </c>
      <c r="I461" s="26"/>
      <c r="J461" s="20"/>
      <c r="K461" s="41">
        <v>4.4579999999999997E-5</v>
      </c>
      <c r="L461" s="10">
        <f t="shared" si="49"/>
        <v>8.9164066369042403E-9</v>
      </c>
      <c r="M461" s="10">
        <f t="shared" si="50"/>
        <v>6.8758232894298695E-4</v>
      </c>
      <c r="N461" s="10">
        <f t="shared" si="51"/>
        <v>1.092432328942987E-3</v>
      </c>
      <c r="O461" s="31">
        <f t="shared" si="52"/>
        <v>9.9368514605913644E-2</v>
      </c>
      <c r="P461" s="32">
        <f t="shared" si="53"/>
        <v>3.5695957156572797E-2</v>
      </c>
      <c r="Q461">
        <f t="shared" si="48"/>
        <v>2.34840111469802E-4</v>
      </c>
    </row>
    <row r="462" spans="4:17" x14ac:dyDescent="0.2">
      <c r="D462"/>
      <c r="E462">
        <v>91.769126892089801</v>
      </c>
      <c r="F462">
        <v>4999.77197265625</v>
      </c>
      <c r="G462" s="1">
        <v>-2.43545611375209E-5</v>
      </c>
      <c r="H462" s="1">
        <v>1.48330620301618E-8</v>
      </c>
      <c r="I462" s="26"/>
      <c r="J462" s="20"/>
      <c r="K462" s="41">
        <v>4.4490000000000003E-5</v>
      </c>
      <c r="L462" s="10">
        <f t="shared" si="49"/>
        <v>8.898405815968366E-9</v>
      </c>
      <c r="M462" s="10">
        <f t="shared" si="50"/>
        <v>6.8619420849424628E-4</v>
      </c>
      <c r="N462" s="10">
        <f t="shared" si="51"/>
        <v>1.0910442084942464E-3</v>
      </c>
      <c r="O462" s="31">
        <f t="shared" si="52"/>
        <v>0.10012417441418818</v>
      </c>
      <c r="P462" s="32">
        <f t="shared" si="53"/>
        <v>3.5885785589725321E-2</v>
      </c>
      <c r="Q462">
        <f t="shared" si="48"/>
        <v>2.0325562194027693E-4</v>
      </c>
    </row>
    <row r="463" spans="4:17" x14ac:dyDescent="0.2">
      <c r="D463"/>
      <c r="E463">
        <v>92.605781555175795</v>
      </c>
      <c r="F463">
        <v>4999.77197265625</v>
      </c>
      <c r="G463" s="1">
        <v>-2.44645587465476E-5</v>
      </c>
      <c r="H463" s="1">
        <v>1.51446129193464E-8</v>
      </c>
      <c r="I463" s="26"/>
      <c r="J463" s="20"/>
      <c r="K463" s="41">
        <v>4.4379999999999999E-5</v>
      </c>
      <c r="L463" s="10">
        <f t="shared" si="49"/>
        <v>8.876404812602293E-9</v>
      </c>
      <c r="M463" s="10">
        <f t="shared" si="50"/>
        <v>6.8449761683467389E-4</v>
      </c>
      <c r="N463" s="10">
        <f t="shared" si="51"/>
        <v>1.0893476168346739E-3</v>
      </c>
      <c r="O463" s="31">
        <f t="shared" si="52"/>
        <v>0.10087988744224316</v>
      </c>
      <c r="P463" s="32">
        <f t="shared" si="53"/>
        <v>3.6055840353620097E-2</v>
      </c>
      <c r="Q463">
        <f t="shared" si="48"/>
        <v>1.980731856078072E-4</v>
      </c>
    </row>
    <row r="464" spans="4:17" x14ac:dyDescent="0.2">
      <c r="D464"/>
      <c r="E464">
        <v>93.434539794921903</v>
      </c>
      <c r="F464">
        <v>4999.77197265625</v>
      </c>
      <c r="G464" s="1">
        <v>-2.45548739619987E-5</v>
      </c>
      <c r="H464" s="1">
        <v>1.31781920018305E-8</v>
      </c>
      <c r="I464" s="26"/>
      <c r="J464" s="20"/>
      <c r="K464" s="41">
        <v>4.4270000000000001E-5</v>
      </c>
      <c r="L464" s="10">
        <f t="shared" si="49"/>
        <v>8.8544038092362217E-9</v>
      </c>
      <c r="M464" s="10">
        <f t="shared" si="50"/>
        <v>6.8280102517510172E-4</v>
      </c>
      <c r="N464" s="10">
        <f t="shared" si="51"/>
        <v>1.0876510251751018E-3</v>
      </c>
      <c r="O464" s="31">
        <f t="shared" si="52"/>
        <v>0.10162417299471066</v>
      </c>
      <c r="P464" s="32">
        <f t="shared" si="53"/>
        <v>3.6219995138265328E-2</v>
      </c>
      <c r="Q464">
        <f t="shared" si="48"/>
        <v>2.3312095809401823E-4</v>
      </c>
    </row>
    <row r="465" spans="4:17" x14ac:dyDescent="0.2">
      <c r="D465"/>
      <c r="E465">
        <v>94.281455993652301</v>
      </c>
      <c r="F465">
        <v>4999.77197265625</v>
      </c>
      <c r="G465" s="1">
        <v>-2.46566218135904E-5</v>
      </c>
      <c r="H465" s="1">
        <v>1.2783276183222701E-8</v>
      </c>
      <c r="I465" s="26"/>
      <c r="J465" s="20"/>
      <c r="K465" s="41">
        <v>4.4180000000000001E-5</v>
      </c>
      <c r="L465" s="10">
        <f t="shared" si="49"/>
        <v>8.8364029883003458E-9</v>
      </c>
      <c r="M465" s="10">
        <f t="shared" si="50"/>
        <v>6.8141290472636094E-4</v>
      </c>
      <c r="N465" s="10">
        <f t="shared" si="51"/>
        <v>1.0862629047263608E-3</v>
      </c>
      <c r="O465" s="31">
        <f t="shared" si="52"/>
        <v>0.1024144482494953</v>
      </c>
      <c r="P465" s="32">
        <f t="shared" si="53"/>
        <v>3.6417429053938702E-2</v>
      </c>
      <c r="Q465">
        <f t="shared" si="48"/>
        <v>2.0709271918221105E-4</v>
      </c>
    </row>
    <row r="466" spans="4:17" x14ac:dyDescent="0.2">
      <c r="D466"/>
      <c r="E466">
        <v>95.100109100341797</v>
      </c>
      <c r="F466">
        <v>4999.77197265625</v>
      </c>
      <c r="G466" s="1">
        <v>-2.4746975841206401E-5</v>
      </c>
      <c r="H466" s="1">
        <v>1.42775881026469E-8</v>
      </c>
      <c r="I466" s="26"/>
      <c r="J466" s="20"/>
      <c r="K466" s="41">
        <v>4.4079999999999998E-5</v>
      </c>
      <c r="L466" s="10">
        <f t="shared" si="49"/>
        <v>8.8164020761493705E-9</v>
      </c>
      <c r="M466" s="10">
        <f t="shared" si="50"/>
        <v>6.798705486722043E-4</v>
      </c>
      <c r="N466" s="10">
        <f t="shared" si="51"/>
        <v>1.0847205486722044E-3</v>
      </c>
      <c r="O466" s="31">
        <f t="shared" si="52"/>
        <v>0.10315704252210925</v>
      </c>
      <c r="P466" s="32">
        <f t="shared" si="53"/>
        <v>3.6586966151869994E-2</v>
      </c>
      <c r="Q466">
        <f t="shared" si="48"/>
        <v>2.4218700037324911E-4</v>
      </c>
    </row>
    <row r="467" spans="4:17" x14ac:dyDescent="0.2">
      <c r="D467"/>
      <c r="E467">
        <v>95.9305610656738</v>
      </c>
      <c r="F467">
        <v>4999.77197265625</v>
      </c>
      <c r="G467" s="1">
        <v>-2.48357411119505E-5</v>
      </c>
      <c r="H467" s="1">
        <v>1.5272182011999E-8</v>
      </c>
      <c r="I467" s="26"/>
      <c r="J467" s="20"/>
      <c r="K467" s="41">
        <v>4.3999999999999999E-5</v>
      </c>
      <c r="L467" s="10">
        <f t="shared" si="49"/>
        <v>8.8004013464285922E-9</v>
      </c>
      <c r="M467" s="10">
        <f t="shared" si="50"/>
        <v>6.7863666382887917E-4</v>
      </c>
      <c r="N467" s="10">
        <f t="shared" si="51"/>
        <v>1.0834866638288793E-3</v>
      </c>
      <c r="O467" s="31">
        <f t="shared" si="52"/>
        <v>0.10393948356827948</v>
      </c>
      <c r="P467" s="32">
        <f t="shared" si="53"/>
        <v>3.6788090822307822E-2</v>
      </c>
      <c r="Q467">
        <f t="shared" si="48"/>
        <v>2.0002445759632344E-4</v>
      </c>
    </row>
    <row r="468" spans="4:17" x14ac:dyDescent="0.2">
      <c r="D468"/>
      <c r="E468">
        <v>96.743881225585895</v>
      </c>
      <c r="F468">
        <v>4999.77197265625</v>
      </c>
      <c r="G468" s="1">
        <v>-2.4929269258185099E-5</v>
      </c>
      <c r="H468" s="1">
        <v>1.42435024397701E-8</v>
      </c>
      <c r="I468" s="26"/>
      <c r="J468" s="20"/>
      <c r="K468" s="41">
        <v>4.3900000000000003E-5</v>
      </c>
      <c r="L468" s="10">
        <f t="shared" si="49"/>
        <v>8.7804004342776186E-9</v>
      </c>
      <c r="M468" s="10">
        <f t="shared" si="50"/>
        <v>6.7709430777472264E-4</v>
      </c>
      <c r="N468" s="10">
        <f t="shared" si="51"/>
        <v>1.0819443077747226E-3</v>
      </c>
      <c r="O468" s="31">
        <f t="shared" si="52"/>
        <v>0.10467149160405652</v>
      </c>
      <c r="P468" s="32">
        <f t="shared" si="53"/>
        <v>3.6950774746146393E-2</v>
      </c>
      <c r="Q468">
        <f t="shared" si="48"/>
        <v>2.0664982352242155E-4</v>
      </c>
    </row>
    <row r="469" spans="4:17" x14ac:dyDescent="0.2">
      <c r="D469"/>
      <c r="E469">
        <v>97.602653503417997</v>
      </c>
      <c r="F469">
        <v>4999.77197265625</v>
      </c>
      <c r="G469" s="1">
        <v>-2.5024767609337401E-5</v>
      </c>
      <c r="H469" s="1">
        <v>1.42257219387801E-8</v>
      </c>
      <c r="I469" s="26"/>
      <c r="J469" s="20"/>
      <c r="K469" s="41">
        <v>4.3800000000000001E-5</v>
      </c>
      <c r="L469" s="10">
        <f t="shared" si="49"/>
        <v>8.7603995221266433E-9</v>
      </c>
      <c r="M469" s="10">
        <f t="shared" si="50"/>
        <v>6.75551951720566E-4</v>
      </c>
      <c r="N469" s="10">
        <f t="shared" si="51"/>
        <v>1.080401951720566E-3</v>
      </c>
      <c r="O469" s="31">
        <f t="shared" si="52"/>
        <v>0.10545009733819895</v>
      </c>
      <c r="P469" s="32">
        <f t="shared" si="53"/>
        <v>3.7128239885806345E-2</v>
      </c>
      <c r="Q469">
        <f t="shared" si="48"/>
        <v>2.2966994728357214E-4</v>
      </c>
    </row>
    <row r="470" spans="4:17" x14ac:dyDescent="0.2">
      <c r="D470"/>
      <c r="E470">
        <v>98.408218383789105</v>
      </c>
      <c r="F470">
        <v>4999.77197265625</v>
      </c>
      <c r="G470" s="1">
        <v>-2.5106428780032401E-5</v>
      </c>
      <c r="H470" s="1">
        <v>1.5283791536084799E-8</v>
      </c>
      <c r="I470" s="26"/>
      <c r="J470" s="20"/>
      <c r="K470" s="41">
        <v>4.3720000000000002E-5</v>
      </c>
      <c r="L470" s="10">
        <f t="shared" si="49"/>
        <v>8.7443987924058651E-9</v>
      </c>
      <c r="M470" s="10">
        <f t="shared" si="50"/>
        <v>6.7431806687724086E-4</v>
      </c>
      <c r="N470" s="10">
        <f t="shared" si="51"/>
        <v>1.0791680668772409E-3</v>
      </c>
      <c r="O470" s="31">
        <f t="shared" si="52"/>
        <v>0.10619900679806704</v>
      </c>
      <c r="P470" s="32">
        <f t="shared" si="53"/>
        <v>3.7313253929414675E-2</v>
      </c>
      <c r="Q470">
        <f t="shared" si="48"/>
        <v>2.6577999759176728E-4</v>
      </c>
    </row>
    <row r="471" spans="4:17" x14ac:dyDescent="0.2">
      <c r="D471"/>
      <c r="E471">
        <v>99.217983245849595</v>
      </c>
      <c r="F471">
        <v>4999.77197265625</v>
      </c>
      <c r="G471" s="1">
        <v>-2.5178641577335799E-5</v>
      </c>
      <c r="H471" s="1">
        <v>1.2925014714076101E-8</v>
      </c>
      <c r="I471" s="26"/>
      <c r="J471" s="20"/>
      <c r="K471" s="41">
        <v>4.3659999999999999E-5</v>
      </c>
      <c r="L471" s="10">
        <f t="shared" si="49"/>
        <v>8.7323982451152805E-9</v>
      </c>
      <c r="M471" s="10">
        <f t="shared" si="50"/>
        <v>6.733926532447469E-4</v>
      </c>
      <c r="N471" s="10">
        <f t="shared" si="51"/>
        <v>1.078242653244747E-3</v>
      </c>
      <c r="O471" s="31">
        <f t="shared" si="52"/>
        <v>0.10698106150459773</v>
      </c>
      <c r="P471" s="32">
        <f t="shared" si="53"/>
        <v>3.752847323250301E-2</v>
      </c>
      <c r="Q471">
        <f t="shared" si="48"/>
        <v>2.4346865291562935E-4</v>
      </c>
    </row>
    <row r="472" spans="4:17" x14ac:dyDescent="0.2">
      <c r="D472"/>
      <c r="E472">
        <v>100.01921844482401</v>
      </c>
      <c r="F472">
        <v>4999.77197265625</v>
      </c>
      <c r="G472" s="1">
        <v>-2.5261332538747099E-5</v>
      </c>
      <c r="H472" s="1">
        <v>1.4152624411489E-8</v>
      </c>
      <c r="I472" s="26"/>
      <c r="J472" s="20"/>
      <c r="K472" s="41">
        <v>4.3590000000000001E-5</v>
      </c>
      <c r="L472" s="10">
        <f t="shared" si="49"/>
        <v>8.7183976066095983E-9</v>
      </c>
      <c r="M472" s="10">
        <f t="shared" si="50"/>
        <v>6.723130040068373E-4</v>
      </c>
      <c r="N472" s="10">
        <f t="shared" si="51"/>
        <v>1.0771630040068373E-3</v>
      </c>
      <c r="O472" s="31">
        <f t="shared" si="52"/>
        <v>0.1077370017984427</v>
      </c>
      <c r="P472" s="32">
        <f t="shared" si="53"/>
        <v>3.7723548887065896E-2</v>
      </c>
      <c r="Q472">
        <f t="shared" si="48"/>
        <v>2.6215956615407076E-4</v>
      </c>
    </row>
    <row r="473" spans="4:17" x14ac:dyDescent="0.2">
      <c r="D473"/>
      <c r="E473">
        <v>100.830585479736</v>
      </c>
      <c r="F473">
        <v>4999.77197265625</v>
      </c>
      <c r="G473" s="1">
        <v>-2.53379853399291E-5</v>
      </c>
      <c r="H473" s="1">
        <v>1.6460703527115401E-8</v>
      </c>
      <c r="I473" s="26"/>
      <c r="J473" s="20"/>
      <c r="K473" s="41">
        <v>4.3529999999999998E-5</v>
      </c>
      <c r="L473" s="10">
        <f t="shared" si="49"/>
        <v>8.7063970593190138E-9</v>
      </c>
      <c r="M473" s="10">
        <f t="shared" si="50"/>
        <v>6.7138759037434334E-4</v>
      </c>
      <c r="N473" s="10">
        <f t="shared" si="51"/>
        <v>1.0762375903743434E-3</v>
      </c>
      <c r="O473" s="31">
        <f t="shared" si="52"/>
        <v>0.10851766635274533</v>
      </c>
      <c r="P473" s="32">
        <f t="shared" si="53"/>
        <v>3.7936256516930139E-2</v>
      </c>
      <c r="Q473">
        <f t="shared" si="48"/>
        <v>2.4857301536972874E-4</v>
      </c>
    </row>
    <row r="474" spans="4:17" x14ac:dyDescent="0.2">
      <c r="D474"/>
      <c r="E474">
        <v>101.69057464599599</v>
      </c>
      <c r="F474">
        <v>4999.77197265625</v>
      </c>
      <c r="G474" s="1">
        <v>-2.54124492136604E-5</v>
      </c>
      <c r="H474" s="1">
        <v>1.38048671382848E-8</v>
      </c>
      <c r="I474" s="26"/>
      <c r="J474" s="20"/>
      <c r="K474" s="41">
        <v>4.3460000000000001E-5</v>
      </c>
      <c r="L474" s="10">
        <f t="shared" si="49"/>
        <v>8.6923964208133316E-9</v>
      </c>
      <c r="M474" s="10">
        <f t="shared" si="50"/>
        <v>6.7030794113643374E-4</v>
      </c>
      <c r="N474" s="10">
        <f t="shared" si="51"/>
        <v>1.0751579411364337E-3</v>
      </c>
      <c r="O474" s="31">
        <f t="shared" si="52"/>
        <v>0.10933342886936988</v>
      </c>
      <c r="P474" s="32">
        <f t="shared" si="53"/>
        <v>3.8150026617172685E-2</v>
      </c>
      <c r="Q474">
        <f t="shared" si="48"/>
        <v>2.1231529767754107E-4</v>
      </c>
    </row>
    <row r="475" spans="4:17" x14ac:dyDescent="0.2">
      <c r="D475"/>
      <c r="E475">
        <v>102.564868927002</v>
      </c>
      <c r="F475">
        <v>4999.77197265625</v>
      </c>
      <c r="G475" s="1">
        <v>-2.5483413334292499E-5</v>
      </c>
      <c r="H475" s="1">
        <v>1.32897466168973E-8</v>
      </c>
      <c r="I475" s="26"/>
      <c r="J475" s="20"/>
      <c r="K475" s="41">
        <v>4.337E-5</v>
      </c>
      <c r="L475" s="10">
        <f t="shared" si="49"/>
        <v>8.6743955998774557E-9</v>
      </c>
      <c r="M475" s="10">
        <f t="shared" si="50"/>
        <v>6.6891982068769285E-4</v>
      </c>
      <c r="N475" s="10">
        <f t="shared" si="51"/>
        <v>1.0737698206876927E-3</v>
      </c>
      <c r="O475" s="31">
        <f t="shared" si="52"/>
        <v>0.11013106091660364</v>
      </c>
      <c r="P475" s="32">
        <f t="shared" si="53"/>
        <v>3.8335652667702245E-2</v>
      </c>
      <c r="Q475">
        <f t="shared" si="48"/>
        <v>2.206537426194806E-4</v>
      </c>
    </row>
    <row r="476" spans="4:17" x14ac:dyDescent="0.2">
      <c r="D476"/>
      <c r="E476">
        <v>103.39810180664099</v>
      </c>
      <c r="F476">
        <v>4999.77197265625</v>
      </c>
      <c r="G476" s="1">
        <v>-2.5552127280849999E-5</v>
      </c>
      <c r="H476" s="1">
        <v>1.3188447672362901E-8</v>
      </c>
      <c r="I476" s="26"/>
      <c r="J476" s="20"/>
      <c r="K476" s="41">
        <v>4.3290000000000001E-5</v>
      </c>
      <c r="L476" s="10">
        <f t="shared" si="49"/>
        <v>8.6583948701566758E-9</v>
      </c>
      <c r="M476" s="10">
        <f t="shared" si="50"/>
        <v>6.676859358443676E-4</v>
      </c>
      <c r="N476" s="10">
        <f t="shared" si="51"/>
        <v>1.0725359358443676E-3</v>
      </c>
      <c r="O476" s="31">
        <f t="shared" si="52"/>
        <v>0.1108981798857169</v>
      </c>
      <c r="P476" s="32">
        <f t="shared" si="53"/>
        <v>3.8519508621068198E-2</v>
      </c>
      <c r="Q476">
        <f t="shared" si="48"/>
        <v>1.7260393171510162E-4</v>
      </c>
    </row>
    <row r="477" spans="4:17" x14ac:dyDescent="0.2">
      <c r="D477"/>
      <c r="E477">
        <v>104.201957702637</v>
      </c>
      <c r="F477">
        <v>4999.77197265625</v>
      </c>
      <c r="G477" s="1">
        <v>-2.56297565292541E-5</v>
      </c>
      <c r="H477" s="1">
        <v>1.3805733660423999E-8</v>
      </c>
      <c r="I477" s="26"/>
      <c r="J477" s="20"/>
      <c r="K477" s="41">
        <v>4.3189999999999998E-5</v>
      </c>
      <c r="L477" s="10">
        <f t="shared" si="49"/>
        <v>8.6383939580057021E-9</v>
      </c>
      <c r="M477" s="10">
        <f t="shared" si="50"/>
        <v>6.6614357979021108E-4</v>
      </c>
      <c r="N477" s="10">
        <f t="shared" si="51"/>
        <v>1.0709935797902112E-3</v>
      </c>
      <c r="O477" s="31">
        <f t="shared" si="52"/>
        <v>0.11159962770109537</v>
      </c>
      <c r="P477" s="32">
        <f t="shared" si="53"/>
        <v>3.8658257309249475E-2</v>
      </c>
      <c r="Q477">
        <f t="shared" si="48"/>
        <v>2.5118649559723619E-4</v>
      </c>
    </row>
    <row r="478" spans="4:17" x14ac:dyDescent="0.2">
      <c r="D478"/>
      <c r="E478">
        <v>105.01309967041</v>
      </c>
      <c r="F478">
        <v>4999.77197265625</v>
      </c>
      <c r="G478" s="1">
        <v>-2.56947910917522E-5</v>
      </c>
      <c r="H478" s="1">
        <v>1.30146269460076E-8</v>
      </c>
      <c r="I478" s="26"/>
      <c r="J478" s="20"/>
      <c r="K478" s="41">
        <v>4.3130000000000002E-5</v>
      </c>
      <c r="L478" s="10">
        <f t="shared" si="49"/>
        <v>8.6263934107151176E-9</v>
      </c>
      <c r="M478" s="10">
        <f t="shared" si="50"/>
        <v>6.6521816615771722E-4</v>
      </c>
      <c r="N478" s="10">
        <f t="shared" si="51"/>
        <v>1.0700681661577173E-3</v>
      </c>
      <c r="O478" s="31">
        <f t="shared" si="52"/>
        <v>0.11237117498685321</v>
      </c>
      <c r="P478" s="32">
        <f t="shared" si="53"/>
        <v>3.886200521756622E-2</v>
      </c>
      <c r="Q478">
        <f t="shared" si="48"/>
        <v>2.5171313270025696E-4</v>
      </c>
    </row>
    <row r="479" spans="4:17" x14ac:dyDescent="0.2">
      <c r="D479"/>
      <c r="E479">
        <v>105.840663909912</v>
      </c>
      <c r="F479">
        <v>4999.77197265625</v>
      </c>
      <c r="G479" s="1">
        <v>-2.5748149257494302E-5</v>
      </c>
      <c r="H479" s="1">
        <v>1.27265307228285E-8</v>
      </c>
      <c r="I479" s="26"/>
      <c r="J479" s="20"/>
      <c r="K479" s="41">
        <v>4.3069999999999999E-5</v>
      </c>
      <c r="L479" s="10">
        <f t="shared" si="49"/>
        <v>8.6143928634245331E-9</v>
      </c>
      <c r="M479" s="10">
        <f t="shared" si="50"/>
        <v>6.6429275252522326E-4</v>
      </c>
      <c r="N479" s="10">
        <f t="shared" si="51"/>
        <v>1.0691427525252233E-3</v>
      </c>
      <c r="O479" s="31">
        <f t="shared" si="52"/>
        <v>0.11315877874174037</v>
      </c>
      <c r="P479" s="32">
        <f t="shared" si="53"/>
        <v>3.9070314004801973E-2</v>
      </c>
      <c r="Q479">
        <f t="shared" si="48"/>
        <v>2.5075730195989009E-4</v>
      </c>
    </row>
    <row r="480" spans="4:17" x14ac:dyDescent="0.2">
      <c r="D480"/>
      <c r="E480">
        <v>106.674533843994</v>
      </c>
      <c r="F480">
        <v>4999.77197265625</v>
      </c>
      <c r="G480" s="1">
        <v>-2.5812645830274001E-5</v>
      </c>
      <c r="H480" s="1">
        <v>1.27487979870063E-8</v>
      </c>
      <c r="I480" s="26"/>
      <c r="J480" s="20"/>
      <c r="K480" s="41">
        <v>4.3010000000000003E-5</v>
      </c>
      <c r="L480" s="10">
        <f t="shared" si="49"/>
        <v>8.6023923161339486E-9</v>
      </c>
      <c r="M480" s="10">
        <f t="shared" si="50"/>
        <v>6.633673388927293E-4</v>
      </c>
      <c r="N480" s="10">
        <f t="shared" si="51"/>
        <v>1.0682173388927292E-3</v>
      </c>
      <c r="O480" s="31">
        <f t="shared" si="52"/>
        <v>0.11395158667045364</v>
      </c>
      <c r="P480" s="32">
        <f t="shared" si="53"/>
        <v>3.9279412979657848E-2</v>
      </c>
      <c r="Q480">
        <f t="shared" si="48"/>
        <v>2.6915224947230391E-4</v>
      </c>
    </row>
    <row r="481" spans="4:17" x14ac:dyDescent="0.2">
      <c r="D481"/>
      <c r="E481">
        <v>107.511463165283</v>
      </c>
      <c r="F481">
        <v>4999.77197265625</v>
      </c>
      <c r="G481" s="1">
        <v>-2.5870430240055399E-5</v>
      </c>
      <c r="H481" s="1">
        <v>1.1825552765719701E-8</v>
      </c>
      <c r="I481" s="26"/>
      <c r="J481" s="20"/>
      <c r="K481" s="41">
        <v>4.2960000000000002E-5</v>
      </c>
      <c r="L481" s="10">
        <f t="shared" si="49"/>
        <v>8.5923918600584618E-9</v>
      </c>
      <c r="M481" s="10">
        <f t="shared" si="50"/>
        <v>6.6259616086565109E-4</v>
      </c>
      <c r="N481" s="10">
        <f t="shared" si="51"/>
        <v>1.0674461608656512E-3</v>
      </c>
      <c r="O481" s="31">
        <f t="shared" si="52"/>
        <v>0.11476269860483021</v>
      </c>
      <c r="P481" s="32">
        <f t="shared" si="53"/>
        <v>3.9504674389132112E-2</v>
      </c>
      <c r="Q481">
        <f t="shared" si="48"/>
        <v>2.4569753803575231E-4</v>
      </c>
    </row>
    <row r="482" spans="4:17" x14ac:dyDescent="0.2">
      <c r="D482"/>
      <c r="E482">
        <v>108.33491897583001</v>
      </c>
      <c r="F482">
        <v>4999.77197265625</v>
      </c>
      <c r="G482" s="1">
        <v>-2.5926921597509101E-5</v>
      </c>
      <c r="H482" s="1">
        <v>1.40638474815782E-8</v>
      </c>
      <c r="I482" s="26"/>
      <c r="J482" s="20"/>
      <c r="K482" s="41">
        <v>4.2899999999999999E-5</v>
      </c>
      <c r="L482" s="10">
        <f t="shared" si="49"/>
        <v>8.5803913127678773E-9</v>
      </c>
      <c r="M482" s="10">
        <f t="shared" si="50"/>
        <v>6.6167074723315713E-4</v>
      </c>
      <c r="N482" s="10">
        <f t="shared" si="51"/>
        <v>1.0665207472331571E-3</v>
      </c>
      <c r="O482" s="31">
        <f t="shared" si="52"/>
        <v>0.11554143873754576</v>
      </c>
      <c r="P482" s="32">
        <f t="shared" si="53"/>
        <v>3.9706995454464745E-2</v>
      </c>
      <c r="Q482">
        <f t="shared" si="48"/>
        <v>2.25639913863402E-4</v>
      </c>
    </row>
    <row r="483" spans="4:17" x14ac:dyDescent="0.2">
      <c r="D483"/>
      <c r="E483">
        <v>109.17156219482401</v>
      </c>
      <c r="F483">
        <v>4999.77197265625</v>
      </c>
      <c r="G483" s="1">
        <v>-2.5986485996321601E-5</v>
      </c>
      <c r="H483" s="1">
        <v>1.42380739743961E-8</v>
      </c>
      <c r="I483" s="26"/>
      <c r="J483" s="20"/>
      <c r="K483" s="41">
        <v>4.2830000000000002E-5</v>
      </c>
      <c r="L483" s="10">
        <f t="shared" si="49"/>
        <v>8.566390674262195E-9</v>
      </c>
      <c r="M483" s="10">
        <f t="shared" si="50"/>
        <v>6.6059109799524753E-4</v>
      </c>
      <c r="N483" s="10">
        <f t="shared" si="51"/>
        <v>1.0654410979952476E-3</v>
      </c>
      <c r="O483" s="31">
        <f t="shared" si="52"/>
        <v>0.11631586909470976</v>
      </c>
      <c r="P483" s="32">
        <f t="shared" si="53"/>
        <v>3.9895775558332951E-2</v>
      </c>
      <c r="Q483">
        <f t="shared" si="48"/>
        <v>2.862692836226459E-4</v>
      </c>
    </row>
    <row r="484" spans="4:17" x14ac:dyDescent="0.2">
      <c r="D484"/>
      <c r="E484">
        <v>110.028957366943</v>
      </c>
      <c r="F484">
        <v>4999.77197265625</v>
      </c>
      <c r="G484" s="1">
        <v>-2.6029156193528402E-5</v>
      </c>
      <c r="H484" s="1">
        <v>1.5353723767194799E-8</v>
      </c>
      <c r="I484" s="26"/>
      <c r="J484" s="20"/>
      <c r="K484" s="41">
        <v>4.2790000000000002E-5</v>
      </c>
      <c r="L484" s="10">
        <f t="shared" si="49"/>
        <v>8.5583903094018059E-9</v>
      </c>
      <c r="M484" s="10">
        <f t="shared" si="50"/>
        <v>6.5997415557358496E-4</v>
      </c>
      <c r="N484" s="10">
        <f t="shared" si="51"/>
        <v>1.0648241555735851E-3</v>
      </c>
      <c r="O484" s="31">
        <f t="shared" si="52"/>
        <v>0.11716149161689708</v>
      </c>
      <c r="P484" s="32">
        <f t="shared" si="53"/>
        <v>4.0141221460036972E-2</v>
      </c>
      <c r="Q484">
        <f t="shared" si="48"/>
        <v>2.4006964762080302E-4</v>
      </c>
    </row>
    <row r="485" spans="4:17" x14ac:dyDescent="0.2">
      <c r="D485"/>
      <c r="E485">
        <v>110.851238250732</v>
      </c>
      <c r="F485">
        <v>4999.77197265625</v>
      </c>
      <c r="G485" s="1">
        <v>-2.6092349062088801E-5</v>
      </c>
      <c r="H485" s="1">
        <v>1.7936481295233099E-8</v>
      </c>
      <c r="I485" s="26"/>
      <c r="J485" s="20"/>
      <c r="K485" s="41">
        <v>4.2729999999999999E-5</v>
      </c>
      <c r="L485" s="10">
        <f t="shared" si="49"/>
        <v>8.5463897621112214E-9</v>
      </c>
      <c r="M485" s="10">
        <f t="shared" si="50"/>
        <v>6.59048741941091E-4</v>
      </c>
      <c r="N485" s="10">
        <f t="shared" si="51"/>
        <v>1.063898741941091E-3</v>
      </c>
      <c r="O485" s="31">
        <f t="shared" si="52"/>
        <v>0.11793449291756591</v>
      </c>
      <c r="P485" s="32">
        <f t="shared" si="53"/>
        <v>4.0338626142053517E-2</v>
      </c>
      <c r="Q485">
        <f t="shared" si="48"/>
        <v>2.6422232523780874E-4</v>
      </c>
    </row>
    <row r="486" spans="4:17" x14ac:dyDescent="0.2">
      <c r="D486"/>
      <c r="E486">
        <v>111.71556091308599</v>
      </c>
      <c r="F486">
        <v>4999.77197265625</v>
      </c>
      <c r="G486" s="1">
        <v>-2.6138998066090199E-5</v>
      </c>
      <c r="H486" s="1">
        <v>1.55291736190856E-8</v>
      </c>
      <c r="I486" s="26"/>
      <c r="J486" s="20"/>
      <c r="K486" s="41">
        <v>4.2679999999999998E-5</v>
      </c>
      <c r="L486" s="10">
        <f t="shared" si="49"/>
        <v>8.5363893060357346E-9</v>
      </c>
      <c r="M486" s="10">
        <f t="shared" si="50"/>
        <v>6.5827756391401279E-4</v>
      </c>
      <c r="N486" s="10">
        <f t="shared" si="51"/>
        <v>1.0631275639140128E-3</v>
      </c>
      <c r="O486" s="31">
        <f t="shared" si="52"/>
        <v>0.11876789212481662</v>
      </c>
      <c r="P486" s="32">
        <f t="shared" si="53"/>
        <v>4.0566999485656424E-2</v>
      </c>
      <c r="Q486">
        <f t="shared" si="48"/>
        <v>2.7470453703762066E-4</v>
      </c>
    </row>
    <row r="487" spans="4:17" x14ac:dyDescent="0.2">
      <c r="D487"/>
      <c r="E487">
        <v>112.500495910645</v>
      </c>
      <c r="F487">
        <v>4999.77197265625</v>
      </c>
      <c r="G487" s="1">
        <v>-2.6179227436020302E-5</v>
      </c>
      <c r="H487" s="1">
        <v>1.48208959796547E-8</v>
      </c>
      <c r="I487" s="26"/>
      <c r="J487" s="20"/>
      <c r="K487" s="41">
        <v>4.2639999999999998E-5</v>
      </c>
      <c r="L487" s="10">
        <f t="shared" si="49"/>
        <v>8.5283889411753438E-9</v>
      </c>
      <c r="M487" s="10">
        <f t="shared" si="50"/>
        <v>6.5766062149235E-4</v>
      </c>
      <c r="N487" s="10">
        <f t="shared" si="51"/>
        <v>1.06251062149235E-3</v>
      </c>
      <c r="O487" s="31">
        <f t="shared" si="52"/>
        <v>0.119532971828217</v>
      </c>
      <c r="P487" s="32">
        <f t="shared" si="53"/>
        <v>4.0782624690765497E-2</v>
      </c>
      <c r="Q487">
        <f t="shared" si="48"/>
        <v>2.5557208349562564E-4</v>
      </c>
    </row>
    <row r="488" spans="4:17" x14ac:dyDescent="0.2">
      <c r="D488"/>
      <c r="E488">
        <v>113.317676544189</v>
      </c>
      <c r="F488">
        <v>4999.77197265625</v>
      </c>
      <c r="G488" s="1">
        <v>-2.6220813561481299E-5</v>
      </c>
      <c r="H488" s="1">
        <v>1.37160744193236E-8</v>
      </c>
      <c r="I488" s="26"/>
      <c r="J488" s="20"/>
      <c r="K488" s="41">
        <v>4.2589999999999997E-5</v>
      </c>
      <c r="L488" s="10">
        <f t="shared" si="49"/>
        <v>8.518388485099857E-9</v>
      </c>
      <c r="M488" s="10">
        <f t="shared" si="50"/>
        <v>6.5688944346527179E-4</v>
      </c>
      <c r="N488" s="10">
        <f t="shared" si="51"/>
        <v>1.0617394434652718E-3</v>
      </c>
      <c r="O488" s="31">
        <f t="shared" si="52"/>
        <v>0.12031384682880492</v>
      </c>
      <c r="P488" s="32">
        <f t="shared" si="53"/>
        <v>4.0991473247872612E-2</v>
      </c>
      <c r="Q488">
        <f t="shared" si="48"/>
        <v>2.7745652676037206E-4</v>
      </c>
    </row>
    <row r="489" spans="4:17" x14ac:dyDescent="0.2">
      <c r="D489"/>
      <c r="E489">
        <v>114.153266906738</v>
      </c>
      <c r="F489">
        <v>4999.77197265625</v>
      </c>
      <c r="G489" s="1">
        <v>-2.62624751504909E-5</v>
      </c>
      <c r="H489" s="1">
        <v>1.5507106152311501E-8</v>
      </c>
      <c r="I489" s="26"/>
      <c r="J489" s="20"/>
      <c r="K489" s="41">
        <v>4.2549999999999997E-5</v>
      </c>
      <c r="L489" s="10">
        <f t="shared" si="49"/>
        <v>8.5103881202394679E-9</v>
      </c>
      <c r="M489" s="10">
        <f t="shared" si="50"/>
        <v>6.5627250104360923E-4</v>
      </c>
      <c r="N489" s="10">
        <f t="shared" si="51"/>
        <v>1.0611225010436092E-3</v>
      </c>
      <c r="O489" s="31">
        <f t="shared" si="52"/>
        <v>0.1211306000823765</v>
      </c>
      <c r="P489" s="32">
        <f t="shared" si="53"/>
        <v>4.1223313247659897E-2</v>
      </c>
      <c r="Q489">
        <f t="shared" si="48"/>
        <v>2.5257392184233112E-4</v>
      </c>
    </row>
    <row r="490" spans="4:17" x14ac:dyDescent="0.2">
      <c r="D490"/>
      <c r="E490">
        <v>114.970066070557</v>
      </c>
      <c r="F490">
        <v>4999.77197265625</v>
      </c>
      <c r="G490" s="1">
        <v>-2.6312628416452001E-5</v>
      </c>
      <c r="H490" s="1">
        <v>1.29096995878931E-8</v>
      </c>
      <c r="I490" s="26"/>
      <c r="J490" s="20"/>
      <c r="K490" s="41">
        <v>4.2500000000000003E-5</v>
      </c>
      <c r="L490" s="10">
        <f t="shared" si="49"/>
        <v>8.5003876641639811E-9</v>
      </c>
      <c r="M490" s="10">
        <f t="shared" si="50"/>
        <v>6.5550132301653101E-4</v>
      </c>
      <c r="N490" s="10">
        <f t="shared" si="51"/>
        <v>1.060351323016531E-3</v>
      </c>
      <c r="O490" s="31">
        <f t="shared" si="52"/>
        <v>0.12190866166521309</v>
      </c>
      <c r="P490" s="32">
        <f t="shared" si="53"/>
        <v>4.1429615415823198E-2</v>
      </c>
      <c r="Q490">
        <f t="shared" si="48"/>
        <v>2.7548532606392137E-4</v>
      </c>
    </row>
    <row r="491" spans="4:17" x14ac:dyDescent="0.2">
      <c r="D491"/>
      <c r="E491">
        <v>115.811973571777</v>
      </c>
      <c r="F491">
        <v>4999.77197265625</v>
      </c>
      <c r="G491" s="1">
        <v>-2.6356070207182902E-5</v>
      </c>
      <c r="H491" s="1">
        <v>1.46872576164472E-8</v>
      </c>
      <c r="I491" s="26"/>
      <c r="J491" s="20"/>
      <c r="K491" s="41">
        <v>4.2459999999999997E-5</v>
      </c>
      <c r="L491" s="10">
        <f t="shared" si="49"/>
        <v>8.4923872993035903E-9</v>
      </c>
      <c r="M491" s="10">
        <f t="shared" si="50"/>
        <v>6.5488438059486823E-4</v>
      </c>
      <c r="N491" s="10">
        <f t="shared" si="51"/>
        <v>1.0597343805948682E-3</v>
      </c>
      <c r="O491" s="31">
        <f t="shared" si="52"/>
        <v>0.12272993007855636</v>
      </c>
      <c r="P491" s="32">
        <f t="shared" si="53"/>
        <v>4.1661548578312453E-2</v>
      </c>
      <c r="Q491">
        <f t="shared" si="48"/>
        <v>2.7441646728529209E-4</v>
      </c>
    </row>
    <row r="492" spans="4:17" x14ac:dyDescent="0.2">
      <c r="D492"/>
      <c r="E492">
        <v>116.655521392822</v>
      </c>
      <c r="F492">
        <v>4999.77197265625</v>
      </c>
      <c r="G492" s="1">
        <v>-2.6388812494321801E-5</v>
      </c>
      <c r="H492" s="1">
        <v>1.5183921310960499E-8</v>
      </c>
      <c r="I492" s="26"/>
      <c r="J492" s="20"/>
      <c r="K492" s="41">
        <v>4.2419999999999997E-5</v>
      </c>
      <c r="L492" s="10">
        <f t="shared" si="49"/>
        <v>8.4843869344432012E-9</v>
      </c>
      <c r="M492" s="10">
        <f t="shared" si="50"/>
        <v>6.5426743817320566E-4</v>
      </c>
      <c r="N492" s="10">
        <f t="shared" si="51"/>
        <v>1.0591174381732057E-3</v>
      </c>
      <c r="O492" s="31">
        <f t="shared" si="52"/>
        <v>0.12355189696632522</v>
      </c>
      <c r="P492" s="32">
        <f t="shared" si="53"/>
        <v>4.1893031991349826E-2</v>
      </c>
      <c r="Q492">
        <f t="shared" si="48"/>
        <v>2.3032790901843968E-4</v>
      </c>
    </row>
    <row r="493" spans="4:17" x14ac:dyDescent="0.2">
      <c r="D493"/>
      <c r="E493">
        <v>117.499813079834</v>
      </c>
      <c r="F493">
        <v>4999.77197265625</v>
      </c>
      <c r="G493" s="1">
        <v>-2.6437604698381199E-5</v>
      </c>
      <c r="H493" s="1">
        <v>1.41795649470568E-8</v>
      </c>
      <c r="I493" s="26"/>
      <c r="J493" s="20"/>
      <c r="K493" s="41">
        <v>4.2360000000000001E-5</v>
      </c>
      <c r="L493" s="10">
        <f t="shared" si="49"/>
        <v>8.4723863871526166E-9</v>
      </c>
      <c r="M493" s="10">
        <f t="shared" si="50"/>
        <v>6.533420245407117E-4</v>
      </c>
      <c r="N493" s="10">
        <f t="shared" si="51"/>
        <v>1.0581920245407118E-3</v>
      </c>
      <c r="O493" s="31">
        <f t="shared" si="52"/>
        <v>0.12433736508610475</v>
      </c>
      <c r="P493" s="32">
        <f t="shared" si="53"/>
        <v>4.2087495930220951E-2</v>
      </c>
      <c r="Q493">
        <f t="shared" si="48"/>
        <v>3.1355325368892089E-4</v>
      </c>
    </row>
    <row r="494" spans="4:17" x14ac:dyDescent="0.2">
      <c r="D494"/>
      <c r="E494">
        <v>118.317432403564</v>
      </c>
      <c r="F494">
        <v>4999.77197265625</v>
      </c>
      <c r="G494" s="1">
        <v>-2.6467413487758199E-5</v>
      </c>
      <c r="H494" s="1">
        <v>1.40371805823315E-8</v>
      </c>
      <c r="I494" s="26"/>
      <c r="J494" s="20"/>
      <c r="K494" s="41">
        <v>4.2339999999999998E-5</v>
      </c>
      <c r="L494" s="10">
        <f t="shared" si="49"/>
        <v>8.4683862047224212E-9</v>
      </c>
      <c r="M494" s="10">
        <f t="shared" si="50"/>
        <v>6.5303355332988042E-4</v>
      </c>
      <c r="N494" s="10">
        <f t="shared" si="51"/>
        <v>1.0578835533298805E-3</v>
      </c>
      <c r="O494" s="31">
        <f t="shared" si="52"/>
        <v>0.12516606581195022</v>
      </c>
      <c r="P494" s="32">
        <f t="shared" si="53"/>
        <v>4.2343863129455428E-2</v>
      </c>
      <c r="Q494">
        <f t="shared" si="48"/>
        <v>2.6608315658535907E-4</v>
      </c>
    </row>
    <row r="495" spans="4:17" x14ac:dyDescent="0.2">
      <c r="D495"/>
      <c r="E495">
        <v>119.11796188354499</v>
      </c>
      <c r="F495">
        <v>4999.77197265625</v>
      </c>
      <c r="G495" s="1">
        <v>-2.6506505066474802E-5</v>
      </c>
      <c r="H495" s="1">
        <v>1.35767254816292E-8</v>
      </c>
      <c r="I495" s="26"/>
      <c r="J495" s="20"/>
      <c r="K495" s="41">
        <v>4.2299999999999998E-5</v>
      </c>
      <c r="L495" s="10">
        <f t="shared" si="49"/>
        <v>8.4603858398620321E-9</v>
      </c>
      <c r="M495" s="10">
        <f t="shared" si="50"/>
        <v>6.5241661090821785E-4</v>
      </c>
      <c r="N495" s="10">
        <f t="shared" si="51"/>
        <v>1.057266610908218E-3</v>
      </c>
      <c r="O495" s="31">
        <f t="shared" si="52"/>
        <v>0.1259394438589099</v>
      </c>
      <c r="P495" s="32">
        <f t="shared" si="53"/>
        <v>4.2556870540428407E-2</v>
      </c>
      <c r="Q495">
        <f t="shared" si="48"/>
        <v>2.6751044214167591E-4</v>
      </c>
    </row>
    <row r="496" spans="4:17" x14ac:dyDescent="0.2">
      <c r="D496"/>
      <c r="E496">
        <v>119.942390441895</v>
      </c>
      <c r="F496">
        <v>4999.77197265625</v>
      </c>
      <c r="G496" s="1">
        <v>-2.6537984485059199E-5</v>
      </c>
      <c r="H496" s="1">
        <v>1.44288158486775E-8</v>
      </c>
      <c r="I496" s="26"/>
      <c r="J496" s="20"/>
      <c r="K496" s="41">
        <v>4.2259999999999999E-5</v>
      </c>
      <c r="L496" s="10">
        <f t="shared" si="49"/>
        <v>8.452385475001643E-9</v>
      </c>
      <c r="M496" s="10">
        <f t="shared" si="50"/>
        <v>6.5179966848655528E-4</v>
      </c>
      <c r="N496" s="10">
        <f t="shared" si="51"/>
        <v>1.0566496684865554E-3</v>
      </c>
      <c r="O496" s="31">
        <f t="shared" si="52"/>
        <v>0.12673708709791334</v>
      </c>
      <c r="P496" s="32">
        <f t="shared" si="53"/>
        <v>4.2777413788586842E-2</v>
      </c>
      <c r="Q496">
        <f t="shared" si="48"/>
        <v>2.6821519952365577E-4</v>
      </c>
    </row>
    <row r="497" spans="4:17" x14ac:dyDescent="0.2">
      <c r="D497"/>
      <c r="E497">
        <v>120.785018920898</v>
      </c>
      <c r="F497">
        <v>4999.77197265625</v>
      </c>
      <c r="G497" s="1">
        <v>-2.65673439061381E-5</v>
      </c>
      <c r="H497" s="1">
        <v>1.36263559071958E-8</v>
      </c>
      <c r="I497" s="26"/>
      <c r="J497" s="20"/>
      <c r="K497" s="41">
        <v>4.2219999999999999E-5</v>
      </c>
      <c r="L497" s="10">
        <f t="shared" si="49"/>
        <v>8.4443851101412539E-9</v>
      </c>
      <c r="M497" s="10">
        <f t="shared" si="50"/>
        <v>6.511827260648926E-4</v>
      </c>
      <c r="N497" s="10">
        <f t="shared" si="51"/>
        <v>1.0560327260648926E-3</v>
      </c>
      <c r="O497" s="31">
        <f t="shared" si="52"/>
        <v>0.12755293279883553</v>
      </c>
      <c r="P497" s="32">
        <f t="shared" si="53"/>
        <v>4.3003419554206945E-2</v>
      </c>
      <c r="Q497">
        <f t="shared" si="48"/>
        <v>2.4835602755471017E-4</v>
      </c>
    </row>
    <row r="498" spans="4:17" x14ac:dyDescent="0.2">
      <c r="D498"/>
      <c r="E498">
        <v>121.65631866455099</v>
      </c>
      <c r="F498">
        <v>4999.77197265625</v>
      </c>
      <c r="G498" s="1">
        <v>-2.66176514814063E-5</v>
      </c>
      <c r="H498" s="1">
        <v>1.38106621423914E-8</v>
      </c>
      <c r="I498" s="26"/>
      <c r="J498" s="20"/>
      <c r="K498" s="41">
        <v>4.2169999999999998E-5</v>
      </c>
      <c r="L498" s="10">
        <f t="shared" si="49"/>
        <v>8.4343846540657654E-9</v>
      </c>
      <c r="M498" s="10">
        <f t="shared" si="50"/>
        <v>6.5041154803781428E-4</v>
      </c>
      <c r="N498" s="10">
        <f t="shared" si="51"/>
        <v>1.0552615480378144E-3</v>
      </c>
      <c r="O498" s="31">
        <f t="shared" si="52"/>
        <v>0.12837923516253574</v>
      </c>
      <c r="P498" s="32">
        <f t="shared" si="53"/>
        <v>4.3219812097350041E-2</v>
      </c>
      <c r="Q498">
        <f t="shared" si="48"/>
        <v>3.3266148622922907E-4</v>
      </c>
    </row>
    <row r="499" spans="4:17" x14ac:dyDescent="0.2">
      <c r="D499"/>
      <c r="E499">
        <v>122.492275238037</v>
      </c>
      <c r="F499">
        <v>4999.77197265625</v>
      </c>
      <c r="G499" s="1">
        <v>-2.6630999980824299E-5</v>
      </c>
      <c r="H499" s="1">
        <v>1.4889803631541001E-8</v>
      </c>
      <c r="I499" s="26"/>
      <c r="J499" s="20"/>
      <c r="K499" s="41">
        <v>4.2160000000000003E-5</v>
      </c>
      <c r="L499" s="10">
        <f t="shared" si="49"/>
        <v>8.4323845628506694E-9</v>
      </c>
      <c r="M499" s="10">
        <f t="shared" si="50"/>
        <v>6.5025731243239875E-4</v>
      </c>
      <c r="N499" s="10">
        <f t="shared" si="51"/>
        <v>1.0551073124323988E-3</v>
      </c>
      <c r="O499" s="31">
        <f t="shared" si="52"/>
        <v>0.12924249532013488</v>
      </c>
      <c r="P499" s="32">
        <f t="shared" si="53"/>
        <v>4.3497902653508988E-2</v>
      </c>
      <c r="Q499">
        <f t="shared" si="48"/>
        <v>2.6536714049872064E-4</v>
      </c>
    </row>
    <row r="500" spans="4:17" x14ac:dyDescent="0.2">
      <c r="D500"/>
      <c r="E500">
        <v>123.340209960938</v>
      </c>
      <c r="F500">
        <v>4999.77197265625</v>
      </c>
      <c r="G500" s="1">
        <v>-2.6665352447398699E-5</v>
      </c>
      <c r="H500" s="1">
        <v>1.463019090627E-8</v>
      </c>
      <c r="I500" s="26"/>
      <c r="J500" s="20"/>
      <c r="K500" s="41">
        <v>4.2120000000000003E-5</v>
      </c>
      <c r="L500" s="10">
        <f t="shared" si="49"/>
        <v>8.4243841979902802E-9</v>
      </c>
      <c r="M500" s="10">
        <f t="shared" si="50"/>
        <v>6.4964037001073618E-4</v>
      </c>
      <c r="N500" s="10">
        <f t="shared" si="51"/>
        <v>1.0544903700107362E-3</v>
      </c>
      <c r="O500" s="31">
        <f t="shared" si="52"/>
        <v>0.1300610636389114</v>
      </c>
      <c r="P500" s="32">
        <f t="shared" si="53"/>
        <v>4.3722916666254802E-2</v>
      </c>
      <c r="Q500">
        <f t="shared" si="48"/>
        <v>3.0917331303918435E-4</v>
      </c>
    </row>
    <row r="501" spans="4:17" x14ac:dyDescent="0.2">
      <c r="D501"/>
      <c r="E501">
        <v>124.185535430908</v>
      </c>
      <c r="F501">
        <v>4999.77197265625</v>
      </c>
      <c r="G501" s="1">
        <v>-2.6694167205789601E-5</v>
      </c>
      <c r="H501" s="1">
        <v>1.25024519405046E-8</v>
      </c>
      <c r="I501" s="26"/>
      <c r="J501" s="20"/>
      <c r="K501" s="41">
        <v>4.21E-5</v>
      </c>
      <c r="L501" s="10">
        <f t="shared" si="49"/>
        <v>8.4203840155600849E-9</v>
      </c>
      <c r="M501" s="10">
        <f t="shared" si="50"/>
        <v>6.4933189879990479E-4</v>
      </c>
      <c r="N501" s="10">
        <f t="shared" si="51"/>
        <v>1.0541818987999047E-3</v>
      </c>
      <c r="O501" s="31">
        <f t="shared" si="52"/>
        <v>0.13091414354403744</v>
      </c>
      <c r="P501" s="32">
        <f t="shared" si="53"/>
        <v>4.3984268742401834E-2</v>
      </c>
      <c r="Q501">
        <f t="shared" si="48"/>
        <v>2.6028954677116911E-4</v>
      </c>
    </row>
    <row r="502" spans="4:17" x14ac:dyDescent="0.2">
      <c r="D502"/>
      <c r="E502">
        <v>125.006923675537</v>
      </c>
      <c r="F502">
        <v>4999.77197265625</v>
      </c>
      <c r="G502" s="1">
        <v>-2.6719344867092301E-5</v>
      </c>
      <c r="H502" s="1">
        <v>1.2591388182534E-8</v>
      </c>
      <c r="I502" s="26"/>
      <c r="J502" s="20"/>
      <c r="K502" s="41">
        <v>4.206E-5</v>
      </c>
      <c r="L502" s="10">
        <f t="shared" si="49"/>
        <v>8.4123836506996957E-9</v>
      </c>
      <c r="M502" s="10">
        <f t="shared" si="50"/>
        <v>6.4871495637824222E-4</v>
      </c>
      <c r="N502" s="10">
        <f t="shared" si="51"/>
        <v>1.0535649563782421E-3</v>
      </c>
      <c r="O502" s="31">
        <f t="shared" si="52"/>
        <v>0.13170291408919538</v>
      </c>
      <c r="P502" s="32">
        <f t="shared" si="53"/>
        <v>4.4198067516319481E-2</v>
      </c>
      <c r="Q502">
        <f t="shared" si="48"/>
        <v>3.0521252878027035E-4</v>
      </c>
    </row>
    <row r="503" spans="4:17" x14ac:dyDescent="0.2">
      <c r="D503"/>
      <c r="E503">
        <v>125.809543609619</v>
      </c>
      <c r="F503">
        <v>4999.77197265625</v>
      </c>
      <c r="G503" s="1">
        <v>-2.6745285441921698E-5</v>
      </c>
      <c r="H503" s="1">
        <v>1.53520607320574E-8</v>
      </c>
      <c r="I503" s="26"/>
      <c r="J503" s="20"/>
      <c r="K503" s="41">
        <v>4.2039999999999997E-5</v>
      </c>
      <c r="L503" s="10">
        <f t="shared" si="49"/>
        <v>8.4083834682695003E-9</v>
      </c>
      <c r="M503" s="10">
        <f t="shared" si="50"/>
        <v>6.4840648516741083E-4</v>
      </c>
      <c r="N503" s="10">
        <f t="shared" si="51"/>
        <v>1.0532564851674108E-3</v>
      </c>
      <c r="O503" s="31">
        <f t="shared" si="52"/>
        <v>0.13250971770278339</v>
      </c>
      <c r="P503" s="32">
        <f t="shared" si="53"/>
        <v>4.4443037176050103E-2</v>
      </c>
      <c r="Q503">
        <f t="shared" si="48"/>
        <v>2.3325776786283422E-4</v>
      </c>
    </row>
    <row r="504" spans="4:17" x14ac:dyDescent="0.2">
      <c r="D504"/>
      <c r="E504">
        <v>126.623294830322</v>
      </c>
      <c r="F504">
        <v>4999.77197265625</v>
      </c>
      <c r="G504" s="1">
        <v>-2.6778365784046298E-5</v>
      </c>
      <c r="H504" s="1">
        <v>1.26459862604045E-8</v>
      </c>
      <c r="I504" s="26"/>
      <c r="J504" s="20"/>
      <c r="K504" s="41">
        <v>4.1990000000000003E-5</v>
      </c>
      <c r="L504" s="10">
        <f t="shared" si="49"/>
        <v>8.3983830121940135E-9</v>
      </c>
      <c r="M504" s="10">
        <f t="shared" si="50"/>
        <v>6.4763530714033262E-4</v>
      </c>
      <c r="N504" s="10">
        <f t="shared" si="51"/>
        <v>1.0524853071403326E-3</v>
      </c>
      <c r="O504" s="31">
        <f t="shared" si="52"/>
        <v>0.13326915735061234</v>
      </c>
      <c r="P504" s="32">
        <f t="shared" si="53"/>
        <v>4.463285096938694E-2</v>
      </c>
      <c r="Q504">
        <f t="shared" si="48"/>
        <v>3.5248530714032938E-4</v>
      </c>
    </row>
    <row r="505" spans="4:17" x14ac:dyDescent="0.2">
      <c r="D505"/>
      <c r="E505">
        <v>127.446571350098</v>
      </c>
      <c r="F505">
        <v>4999.77197265625</v>
      </c>
      <c r="G505" s="1">
        <v>-2.6791343991687699E-5</v>
      </c>
      <c r="H505" s="1">
        <v>1.3737326103995099E-8</v>
      </c>
      <c r="I505" s="26"/>
      <c r="J505" s="20"/>
      <c r="K505" s="41">
        <v>4.1990000000000003E-5</v>
      </c>
      <c r="L505" s="10">
        <f t="shared" si="49"/>
        <v>8.3983830121940135E-9</v>
      </c>
      <c r="M505" s="10">
        <f t="shared" si="50"/>
        <v>6.4763530714033262E-4</v>
      </c>
      <c r="N505" s="10">
        <f t="shared" si="51"/>
        <v>1.0524853071403326E-3</v>
      </c>
      <c r="O505" s="31">
        <f t="shared" si="52"/>
        <v>0.1341356437913902</v>
      </c>
      <c r="P505" s="32">
        <f t="shared" si="53"/>
        <v>4.4923043846321606E-2</v>
      </c>
      <c r="Q505">
        <f t="shared" si="48"/>
        <v>3.0475623719631581E-4</v>
      </c>
    </row>
    <row r="506" spans="4:17" x14ac:dyDescent="0.2">
      <c r="D506"/>
      <c r="E506">
        <v>128.27561187744101</v>
      </c>
      <c r="F506">
        <v>4999.77197265625</v>
      </c>
      <c r="G506" s="1">
        <v>-2.68157985111096E-5</v>
      </c>
      <c r="H506" s="1">
        <v>1.33224154609887E-8</v>
      </c>
      <c r="I506" s="26"/>
      <c r="J506" s="20"/>
      <c r="K506" s="41">
        <v>4.197E-5</v>
      </c>
      <c r="L506" s="10">
        <f t="shared" si="49"/>
        <v>8.3943828297638181E-9</v>
      </c>
      <c r="M506" s="10">
        <f t="shared" si="50"/>
        <v>6.4732683592950123E-4</v>
      </c>
      <c r="N506" s="10">
        <f t="shared" si="51"/>
        <v>1.0521768359295011E-3</v>
      </c>
      <c r="O506" s="31">
        <f t="shared" si="52"/>
        <v>0.13496862743212662</v>
      </c>
      <c r="P506" s="32">
        <f t="shared" si="53"/>
        <v>4.5175699117917911E-2</v>
      </c>
      <c r="Q506">
        <f t="shared" si="48"/>
        <v>2.8213371013982667E-4</v>
      </c>
    </row>
    <row r="507" spans="4:17" x14ac:dyDescent="0.2">
      <c r="D507"/>
      <c r="E507">
        <v>129.12863922119101</v>
      </c>
      <c r="F507">
        <v>4999.77197265625</v>
      </c>
      <c r="G507" s="1">
        <v>-2.6837549007779201E-5</v>
      </c>
      <c r="H507" s="1">
        <v>1.34064202906089E-8</v>
      </c>
      <c r="I507" s="26"/>
      <c r="J507" s="20"/>
      <c r="K507" s="41">
        <v>4.1940000000000002E-5</v>
      </c>
      <c r="L507" s="10">
        <f t="shared" si="49"/>
        <v>8.3883825561185267E-9</v>
      </c>
      <c r="M507" s="10">
        <f t="shared" si="50"/>
        <v>6.468641291132543E-4</v>
      </c>
      <c r="N507" s="10">
        <f t="shared" si="51"/>
        <v>1.0517141291132544E-3</v>
      </c>
      <c r="O507" s="31">
        <f t="shared" si="52"/>
        <v>0.13580641434209453</v>
      </c>
      <c r="P507" s="32">
        <f t="shared" si="53"/>
        <v>4.541636688726082E-2</v>
      </c>
      <c r="Q507">
        <f t="shared" si="48"/>
        <v>2.7903751312207797E-4</v>
      </c>
    </row>
    <row r="508" spans="4:17" x14ac:dyDescent="0.2">
      <c r="D508"/>
      <c r="E508">
        <v>129.95602416992199</v>
      </c>
      <c r="F508">
        <v>4999.77197265625</v>
      </c>
      <c r="G508" s="1">
        <v>-2.68677352626437E-5</v>
      </c>
      <c r="H508" s="1">
        <v>1.29399606174759E-8</v>
      </c>
      <c r="I508" s="26"/>
      <c r="J508" s="20"/>
      <c r="K508" s="41">
        <v>4.1909999999999997E-5</v>
      </c>
      <c r="L508" s="10">
        <f t="shared" si="49"/>
        <v>8.3823822824732336E-9</v>
      </c>
      <c r="M508" s="10">
        <f t="shared" si="50"/>
        <v>6.4640142229700737E-4</v>
      </c>
      <c r="N508" s="10">
        <f t="shared" si="51"/>
        <v>1.0512514222970073E-3</v>
      </c>
      <c r="O508" s="31">
        <f t="shared" si="52"/>
        <v>0.13661645524469473</v>
      </c>
      <c r="P508" s="32">
        <f t="shared" si="53"/>
        <v>4.5647238325749351E-2</v>
      </c>
      <c r="Q508">
        <f t="shared" si="48"/>
        <v>3.2736662285791905E-4</v>
      </c>
    </row>
    <row r="509" spans="4:17" x14ac:dyDescent="0.2">
      <c r="D509"/>
      <c r="E509">
        <v>130.800666809082</v>
      </c>
      <c r="F509">
        <v>4999.77197265625</v>
      </c>
      <c r="G509" s="1">
        <v>-2.6879130728228801E-5</v>
      </c>
      <c r="H509" s="1">
        <v>1.4855825470961201E-8</v>
      </c>
      <c r="I509" s="26"/>
      <c r="J509" s="20"/>
      <c r="K509" s="41">
        <v>4.1900000000000002E-5</v>
      </c>
      <c r="L509" s="10">
        <f t="shared" si="49"/>
        <v>8.3803821912581376E-9</v>
      </c>
      <c r="M509" s="10">
        <f t="shared" si="50"/>
        <v>6.4624718669159173E-4</v>
      </c>
      <c r="N509" s="10">
        <f t="shared" si="51"/>
        <v>1.0510971866915918E-3</v>
      </c>
      <c r="O509" s="31">
        <f t="shared" si="52"/>
        <v>0.13748421290041038</v>
      </c>
      <c r="P509" s="32">
        <f t="shared" si="53"/>
        <v>4.5923746134052965E-2</v>
      </c>
      <c r="Q509">
        <f t="shared" si="48"/>
        <v>2.8008068230769118E-4</v>
      </c>
    </row>
    <row r="510" spans="4:17" x14ac:dyDescent="0.2">
      <c r="D510"/>
      <c r="E510">
        <v>131.658485412598</v>
      </c>
      <c r="F510">
        <v>4999.77197265625</v>
      </c>
      <c r="G510" s="1">
        <v>-2.6909061247004799E-5</v>
      </c>
      <c r="H510" s="1">
        <v>1.35343345402934E-8</v>
      </c>
      <c r="I510" s="26"/>
      <c r="J510" s="20"/>
      <c r="K510" s="41">
        <v>4.1869999999999997E-5</v>
      </c>
      <c r="L510" s="10">
        <f t="shared" si="49"/>
        <v>8.3743819176128445E-9</v>
      </c>
      <c r="M510" s="10">
        <f t="shared" si="50"/>
        <v>6.457844798753447E-4</v>
      </c>
      <c r="N510" s="10">
        <f t="shared" si="51"/>
        <v>1.0506344798753447E-3</v>
      </c>
      <c r="O510" s="31">
        <f t="shared" si="52"/>
        <v>0.13832494434264056</v>
      </c>
      <c r="P510" s="32">
        <f t="shared" si="53"/>
        <v>4.6164004553821955E-2</v>
      </c>
      <c r="Q510">
        <f t="shared" si="48"/>
        <v>2.9972228800294212E-4</v>
      </c>
    </row>
    <row r="511" spans="4:17" x14ac:dyDescent="0.2">
      <c r="D511"/>
      <c r="E511">
        <v>132.461051940918</v>
      </c>
      <c r="F511">
        <v>4999.77197265625</v>
      </c>
      <c r="G511" s="1">
        <v>-2.69234260604328E-5</v>
      </c>
      <c r="H511" s="1">
        <v>1.31137962626209E-8</v>
      </c>
      <c r="I511" s="26"/>
      <c r="J511" s="20"/>
      <c r="K511" s="41">
        <v>4.1850000000000001E-5</v>
      </c>
      <c r="L511" s="10">
        <f t="shared" si="49"/>
        <v>8.3703817351826491E-9</v>
      </c>
      <c r="M511" s="10">
        <f t="shared" si="50"/>
        <v>6.4547600866451341E-4</v>
      </c>
      <c r="N511" s="10">
        <f t="shared" si="51"/>
        <v>1.0503260086645134E-3</v>
      </c>
      <c r="O511" s="31">
        <f t="shared" si="52"/>
        <v>0.13912728798860718</v>
      </c>
      <c r="P511" s="32">
        <f t="shared" si="53"/>
        <v>4.6404551629964604E-2</v>
      </c>
      <c r="Q511">
        <f t="shared" si="48"/>
        <v>2.9852826079334791E-4</v>
      </c>
    </row>
    <row r="512" spans="4:17" x14ac:dyDescent="0.2">
      <c r="D512"/>
      <c r="E512">
        <v>133.25462341308599</v>
      </c>
      <c r="F512">
        <v>4999.77197265625</v>
      </c>
      <c r="G512" s="1">
        <v>-2.69359891667512E-5</v>
      </c>
      <c r="H512" s="1">
        <v>1.33918168189418E-8</v>
      </c>
      <c r="I512" s="26"/>
      <c r="J512" s="20"/>
      <c r="K512" s="41">
        <v>4.1829999999999998E-5</v>
      </c>
      <c r="L512" s="10">
        <f t="shared" si="49"/>
        <v>8.3663815527524537E-9</v>
      </c>
      <c r="M512" s="10">
        <f t="shared" si="50"/>
        <v>6.4516753745368202E-4</v>
      </c>
      <c r="N512" s="10">
        <f t="shared" si="51"/>
        <v>1.0500175374536821E-3</v>
      </c>
      <c r="O512" s="31">
        <f t="shared" si="52"/>
        <v>0.13991969153052633</v>
      </c>
      <c r="P512" s="32">
        <f t="shared" si="53"/>
        <v>4.6641455141366132E-2</v>
      </c>
      <c r="Q512">
        <f t="shared" si="48"/>
        <v>3.2491889356630634E-4</v>
      </c>
    </row>
    <row r="513" spans="4:17" x14ac:dyDescent="0.2">
      <c r="D513"/>
      <c r="E513">
        <v>134.078559875488</v>
      </c>
      <c r="F513">
        <v>4999.77197265625</v>
      </c>
      <c r="G513" s="1">
        <v>-2.6952761378279999E-5</v>
      </c>
      <c r="H513" s="1">
        <v>1.47107632369318E-8</v>
      </c>
      <c r="I513" s="26"/>
      <c r="J513" s="20"/>
      <c r="K513" s="41">
        <v>4.1820000000000003E-5</v>
      </c>
      <c r="L513" s="10">
        <f t="shared" si="49"/>
        <v>8.3643814615373577E-9</v>
      </c>
      <c r="M513" s="10">
        <f t="shared" si="50"/>
        <v>6.4501330184826649E-4</v>
      </c>
      <c r="N513" s="10">
        <f t="shared" si="51"/>
        <v>1.0498633018482665E-3</v>
      </c>
      <c r="O513" s="31">
        <f t="shared" si="52"/>
        <v>0.14076415957794033</v>
      </c>
      <c r="P513" s="32">
        <f t="shared" si="53"/>
        <v>4.6909167665098728E-2</v>
      </c>
      <c r="Q513">
        <f t="shared" si="48"/>
        <v>3.0029623620353988E-4</v>
      </c>
    </row>
    <row r="514" spans="4:17" x14ac:dyDescent="0.2">
      <c r="D514"/>
      <c r="E514">
        <v>134.91819763183599</v>
      </c>
      <c r="F514">
        <v>4999.77197265625</v>
      </c>
      <c r="G514" s="1">
        <v>-2.6963663481744801E-5</v>
      </c>
      <c r="H514" s="1">
        <v>1.38829772380378E-8</v>
      </c>
      <c r="I514" s="26"/>
      <c r="J514" s="20"/>
      <c r="K514" s="41">
        <v>4.18E-5</v>
      </c>
      <c r="L514" s="10">
        <f t="shared" si="49"/>
        <v>8.3603812791071623E-9</v>
      </c>
      <c r="M514" s="10">
        <f t="shared" si="50"/>
        <v>6.4470483063743509E-4</v>
      </c>
      <c r="N514" s="10">
        <f t="shared" si="51"/>
        <v>1.049554830637435E-3</v>
      </c>
      <c r="O514" s="31">
        <f t="shared" si="52"/>
        <v>0.14160404606538962</v>
      </c>
      <c r="P514" s="32">
        <f t="shared" si="53"/>
        <v>4.7161307723104416E-2</v>
      </c>
      <c r="Q514">
        <f t="shared" si="48"/>
        <v>3.0014862057238414E-4</v>
      </c>
    </row>
    <row r="515" spans="4:17" x14ac:dyDescent="0.2">
      <c r="D515"/>
      <c r="E515">
        <v>135.76586151123001</v>
      </c>
      <c r="F515">
        <v>4999.77197265625</v>
      </c>
      <c r="G515" s="1">
        <v>-2.6979271847520901E-5</v>
      </c>
      <c r="H515" s="1">
        <v>1.34142389005499E-8</v>
      </c>
      <c r="I515" s="26"/>
      <c r="J515" s="20"/>
      <c r="K515" s="41">
        <v>4.1780000000000003E-5</v>
      </c>
      <c r="L515" s="10">
        <f t="shared" si="49"/>
        <v>8.3563810966769686E-9</v>
      </c>
      <c r="M515" s="10">
        <f t="shared" si="50"/>
        <v>6.4439635942660392E-4</v>
      </c>
      <c r="N515" s="10">
        <f t="shared" si="51"/>
        <v>1.0492463594266039E-3</v>
      </c>
      <c r="O515" s="31">
        <f t="shared" si="52"/>
        <v>0.14245183592507457</v>
      </c>
      <c r="P515" s="32">
        <f t="shared" si="53"/>
        <v>4.7415732867213567E-2</v>
      </c>
      <c r="Q515">
        <f t="shared" si="48"/>
        <v>3.2352707119740734E-4</v>
      </c>
    </row>
    <row r="516" spans="4:17" x14ac:dyDescent="0.2">
      <c r="D516"/>
      <c r="E516">
        <v>136.58494567871099</v>
      </c>
      <c r="F516">
        <v>4999.77197265625</v>
      </c>
      <c r="G516" s="1">
        <v>-2.6982484749139101E-5</v>
      </c>
      <c r="H516" s="1">
        <v>1.18929787132894E-8</v>
      </c>
      <c r="I516" s="26"/>
      <c r="J516" s="20"/>
      <c r="K516" s="41">
        <v>4.1770000000000002E-5</v>
      </c>
      <c r="L516" s="10">
        <f t="shared" si="49"/>
        <v>8.3543810054618709E-9</v>
      </c>
      <c r="M516" s="10">
        <f t="shared" si="50"/>
        <v>6.4424212382118828E-4</v>
      </c>
      <c r="N516" s="10">
        <f t="shared" si="51"/>
        <v>1.0490921238211883E-3</v>
      </c>
      <c r="O516" s="31">
        <f t="shared" si="52"/>
        <v>0.14329019074408056</v>
      </c>
      <c r="P516" s="32">
        <f t="shared" si="53"/>
        <v>4.7680728768982855E-2</v>
      </c>
      <c r="Q516">
        <f t="shared" si="48"/>
        <v>3.2273336263467203E-4</v>
      </c>
    </row>
    <row r="517" spans="4:17" x14ac:dyDescent="0.2">
      <c r="D517"/>
      <c r="E517">
        <v>137.388862609863</v>
      </c>
      <c r="F517">
        <v>4999.77197265625</v>
      </c>
      <c r="G517" s="1">
        <v>-2.6998048935412402E-5</v>
      </c>
      <c r="H517" s="1">
        <v>1.3606586598020001E-8</v>
      </c>
      <c r="I517" s="26"/>
      <c r="J517" s="20"/>
      <c r="K517" s="41">
        <v>4.176E-5</v>
      </c>
      <c r="L517" s="10">
        <f t="shared" si="49"/>
        <v>8.3523809142467732E-9</v>
      </c>
      <c r="M517" s="10">
        <f t="shared" si="50"/>
        <v>6.4408788821577253E-4</v>
      </c>
      <c r="N517" s="10">
        <f t="shared" si="51"/>
        <v>1.0489378882157724E-3</v>
      </c>
      <c r="O517" s="31">
        <f t="shared" si="52"/>
        <v>0.14411238341035659</v>
      </c>
      <c r="P517" s="32">
        <f t="shared" si="53"/>
        <v>4.7940179583452487E-2</v>
      </c>
      <c r="Q517">
        <f t="shared" si="48"/>
        <v>3.4893788821577964E-4</v>
      </c>
    </row>
    <row r="518" spans="4:17" x14ac:dyDescent="0.2">
      <c r="D518"/>
      <c r="E518">
        <v>138.22593688964801</v>
      </c>
      <c r="F518">
        <v>4999.77197265625</v>
      </c>
      <c r="G518" s="1">
        <v>-2.6998960206131201E-5</v>
      </c>
      <c r="H518" s="1">
        <v>1.4188394619423501E-8</v>
      </c>
      <c r="I518" s="26"/>
      <c r="J518" s="20"/>
      <c r="K518" s="41">
        <v>4.176E-5</v>
      </c>
      <c r="L518" s="10">
        <f t="shared" si="49"/>
        <v>8.3523809142467732E-9</v>
      </c>
      <c r="M518" s="10">
        <f t="shared" si="50"/>
        <v>6.4408788821577253E-4</v>
      </c>
      <c r="N518" s="10">
        <f t="shared" si="51"/>
        <v>1.0489378882157724E-3</v>
      </c>
      <c r="O518" s="31">
        <f t="shared" si="52"/>
        <v>0.14499042233767401</v>
      </c>
      <c r="P518" s="32">
        <f t="shared" si="53"/>
        <v>4.8232266514920415E-2</v>
      </c>
      <c r="Q518">
        <f t="shared" ref="Q518:Q581" si="54">(P519-P518)/(E519-E518)</f>
        <v>3.2383546818533205E-4</v>
      </c>
    </row>
    <row r="519" spans="4:17" x14ac:dyDescent="0.2">
      <c r="D519"/>
      <c r="E519">
        <v>139.08048248291001</v>
      </c>
      <c r="F519">
        <v>4999.77197265625</v>
      </c>
      <c r="G519" s="1">
        <v>-2.7012578314549699E-5</v>
      </c>
      <c r="H519" s="1">
        <v>1.5692690046633499E-8</v>
      </c>
      <c r="I519" s="26"/>
      <c r="J519" s="20"/>
      <c r="K519" s="41">
        <v>4.1749999999999998E-5</v>
      </c>
      <c r="L519" s="10">
        <f t="shared" si="49"/>
        <v>8.3503808230316755E-9</v>
      </c>
      <c r="M519" s="10">
        <f t="shared" si="50"/>
        <v>6.4393365261035688E-4</v>
      </c>
      <c r="N519" s="10">
        <f t="shared" si="51"/>
        <v>1.048783652610357E-3</v>
      </c>
      <c r="O519" s="31">
        <f t="shared" si="52"/>
        <v>0.14586533642523714</v>
      </c>
      <c r="P519" s="32">
        <f t="shared" si="53"/>
        <v>4.8508998687200128E-2</v>
      </c>
      <c r="Q519">
        <f t="shared" si="54"/>
        <v>3.2155217398834246E-4</v>
      </c>
    </row>
    <row r="520" spans="4:17" x14ac:dyDescent="0.2">
      <c r="D520"/>
      <c r="E520">
        <v>139.87270355224601</v>
      </c>
      <c r="F520">
        <v>4999.77197265625</v>
      </c>
      <c r="G520" s="1">
        <v>-2.7023844747574099E-5</v>
      </c>
      <c r="H520" s="1">
        <v>1.2590682500034401E-8</v>
      </c>
      <c r="I520" s="26"/>
      <c r="J520" s="20"/>
      <c r="K520" s="41">
        <v>4.1739999999999997E-5</v>
      </c>
      <c r="L520" s="10">
        <f t="shared" si="49"/>
        <v>8.3483807318165778E-9</v>
      </c>
      <c r="M520" s="10">
        <f t="shared" si="50"/>
        <v>6.4377941700494124E-4</v>
      </c>
      <c r="N520" s="10">
        <f t="shared" si="51"/>
        <v>1.0486294170049411E-3</v>
      </c>
      <c r="O520" s="31">
        <f t="shared" si="52"/>
        <v>0.14667463158089669</v>
      </c>
      <c r="P520" s="32">
        <f t="shared" si="53"/>
        <v>4.8763739094324486E-2</v>
      </c>
      <c r="Q520">
        <f t="shared" si="54"/>
        <v>3.2158603840650932E-4</v>
      </c>
    </row>
    <row r="521" spans="4:17" x14ac:dyDescent="0.2">
      <c r="D521"/>
      <c r="E521">
        <v>140.675010681152</v>
      </c>
      <c r="F521">
        <v>4999.77197265625</v>
      </c>
      <c r="G521" s="1">
        <v>-2.7026513192812798E-5</v>
      </c>
      <c r="H521" s="1">
        <v>1.53409484408875E-8</v>
      </c>
      <c r="I521" s="26"/>
      <c r="J521" s="20"/>
      <c r="K521" s="41">
        <v>4.1730000000000002E-5</v>
      </c>
      <c r="L521" s="10">
        <f t="shared" ref="L521:L584" si="55">K521/F521</f>
        <v>8.3463806406014817E-9</v>
      </c>
      <c r="M521" s="10">
        <f t="shared" ref="M521:M584" si="56">L521*B$6</f>
        <v>6.4362518139952571E-4</v>
      </c>
      <c r="N521" s="10">
        <f t="shared" ref="N521:N584" si="57">M521+B$7</f>
        <v>1.0484751813995257E-3</v>
      </c>
      <c r="O521" s="31">
        <f t="shared" ref="O521:O584" si="58">N521*E521</f>
        <v>0.14749425734230107</v>
      </c>
      <c r="P521" s="32">
        <f t="shared" ref="P521:P584" si="59">(N521-$B$8)*E521</f>
        <v>4.9021749865494665E-2</v>
      </c>
      <c r="Q521">
        <f t="shared" si="54"/>
        <v>3.4847518139951845E-4</v>
      </c>
    </row>
    <row r="522" spans="4:17" x14ac:dyDescent="0.2">
      <c r="D522"/>
      <c r="E522">
        <v>141.521934509277</v>
      </c>
      <c r="F522">
        <v>4999.77197265625</v>
      </c>
      <c r="G522" s="1">
        <v>-2.7024946956639301E-5</v>
      </c>
      <c r="H522" s="1">
        <v>1.5968830391559301E-8</v>
      </c>
      <c r="I522" s="26"/>
      <c r="J522" s="20"/>
      <c r="K522" s="41">
        <v>4.1730000000000002E-5</v>
      </c>
      <c r="L522" s="10">
        <f t="shared" si="55"/>
        <v>8.3463806406014817E-9</v>
      </c>
      <c r="M522" s="10">
        <f t="shared" si="56"/>
        <v>6.4362518139952571E-4</v>
      </c>
      <c r="N522" s="10">
        <f t="shared" si="57"/>
        <v>1.0484751813995257E-3</v>
      </c>
      <c r="O522" s="31">
        <f t="shared" si="58"/>
        <v>0.148382235956626</v>
      </c>
      <c r="P522" s="32">
        <f t="shared" si="59"/>
        <v>4.9316881800132099E-2</v>
      </c>
      <c r="Q522">
        <f t="shared" si="54"/>
        <v>3.2205465603435185E-4</v>
      </c>
    </row>
    <row r="523" spans="4:17" x14ac:dyDescent="0.2">
      <c r="D523"/>
      <c r="E523">
        <v>142.352951049805</v>
      </c>
      <c r="F523">
        <v>4999.77197265625</v>
      </c>
      <c r="G523" s="1">
        <v>-2.7028325602746699E-5</v>
      </c>
      <c r="H523" s="1">
        <v>1.28440356451695E-8</v>
      </c>
      <c r="I523" s="26"/>
      <c r="J523" s="20"/>
      <c r="K523" s="41">
        <v>4.172E-5</v>
      </c>
      <c r="L523" s="10">
        <f t="shared" si="55"/>
        <v>8.344380549386384E-9</v>
      </c>
      <c r="M523" s="10">
        <f t="shared" si="56"/>
        <v>6.4347094579410996E-4</v>
      </c>
      <c r="N523" s="10">
        <f t="shared" si="57"/>
        <v>1.0483209457941099E-3</v>
      </c>
      <c r="O523" s="31">
        <f t="shared" si="58"/>
        <v>0.14923158028111419</v>
      </c>
      <c r="P523" s="32">
        <f t="shared" si="59"/>
        <v>4.9584514546250701E-2</v>
      </c>
      <c r="Q523">
        <f t="shared" si="54"/>
        <v>3.4832094579410704E-4</v>
      </c>
    </row>
    <row r="524" spans="4:17" x14ac:dyDescent="0.2">
      <c r="D524"/>
      <c r="E524">
        <v>143.18003845214801</v>
      </c>
      <c r="F524">
        <v>4999.77197265625</v>
      </c>
      <c r="G524" s="1">
        <v>-2.7033230656873501E-5</v>
      </c>
      <c r="H524" s="1">
        <v>1.25141505767963E-8</v>
      </c>
      <c r="I524" s="26"/>
      <c r="J524" s="20"/>
      <c r="K524" s="41">
        <v>4.172E-5</v>
      </c>
      <c r="L524" s="10">
        <f t="shared" si="55"/>
        <v>8.344380549386384E-9</v>
      </c>
      <c r="M524" s="10">
        <f t="shared" si="56"/>
        <v>6.4347094579410996E-4</v>
      </c>
      <c r="N524" s="10">
        <f t="shared" si="57"/>
        <v>1.0483209457941099E-3</v>
      </c>
      <c r="O524" s="31">
        <f t="shared" si="58"/>
        <v>0.15009863332899281</v>
      </c>
      <c r="P524" s="32">
        <f t="shared" si="59"/>
        <v>4.9872606412489209E-2</v>
      </c>
      <c r="Q524">
        <f t="shared" si="54"/>
        <v>3.4832094579411219E-4</v>
      </c>
    </row>
    <row r="525" spans="4:17" x14ac:dyDescent="0.2">
      <c r="D525"/>
      <c r="E525">
        <v>144.020919799805</v>
      </c>
      <c r="F525">
        <v>4999.77197265625</v>
      </c>
      <c r="G525" s="1">
        <v>-2.7029478747954201E-5</v>
      </c>
      <c r="H525" s="1">
        <v>1.4374004965282399E-8</v>
      </c>
      <c r="I525" s="26"/>
      <c r="J525" s="20"/>
      <c r="K525" s="41">
        <v>4.172E-5</v>
      </c>
      <c r="L525" s="10">
        <f t="shared" si="55"/>
        <v>8.344380549386384E-9</v>
      </c>
      <c r="M525" s="10">
        <f t="shared" si="56"/>
        <v>6.4347094579410996E-4</v>
      </c>
      <c r="N525" s="10">
        <f t="shared" si="57"/>
        <v>1.0483209457941099E-3</v>
      </c>
      <c r="O525" s="31">
        <f t="shared" si="58"/>
        <v>0.15098014685866923</v>
      </c>
      <c r="P525" s="32">
        <f t="shared" si="59"/>
        <v>5.0165502998805719E-2</v>
      </c>
      <c r="Q525">
        <f t="shared" si="54"/>
        <v>3.7449321908675692E-4</v>
      </c>
    </row>
    <row r="526" spans="4:17" x14ac:dyDescent="0.2">
      <c r="D526"/>
      <c r="E526">
        <v>144.87467956543</v>
      </c>
      <c r="F526">
        <v>4999.77197265625</v>
      </c>
      <c r="G526" s="1">
        <v>-2.7018184795879999E-5</v>
      </c>
      <c r="H526" s="1">
        <v>1.3786399324142001E-8</v>
      </c>
      <c r="I526" s="26"/>
      <c r="J526" s="20"/>
      <c r="K526" s="41">
        <v>4.1730000000000002E-5</v>
      </c>
      <c r="L526" s="10">
        <f t="shared" si="55"/>
        <v>8.3463806406014817E-9</v>
      </c>
      <c r="M526" s="10">
        <f t="shared" si="56"/>
        <v>6.4362518139952571E-4</v>
      </c>
      <c r="N526" s="10">
        <f t="shared" si="57"/>
        <v>1.0484751813995257E-3</v>
      </c>
      <c r="O526" s="31">
        <f t="shared" si="58"/>
        <v>0.15189750593756238</v>
      </c>
      <c r="P526" s="32">
        <f t="shared" si="59"/>
        <v>5.0485230241761381E-2</v>
      </c>
      <c r="Q526">
        <f t="shared" si="54"/>
        <v>3.749028829611116E-4</v>
      </c>
    </row>
    <row r="527" spans="4:17" x14ac:dyDescent="0.2">
      <c r="D527"/>
      <c r="E527">
        <v>145.725151062012</v>
      </c>
      <c r="F527">
        <v>4999.77197265625</v>
      </c>
      <c r="G527" s="1">
        <v>-2.70202991143242E-5</v>
      </c>
      <c r="H527" s="1">
        <v>1.40678303062275E-8</v>
      </c>
      <c r="I527" s="26"/>
      <c r="J527" s="20"/>
      <c r="K527" s="41">
        <v>4.1739999999999997E-5</v>
      </c>
      <c r="L527" s="10">
        <f t="shared" si="55"/>
        <v>8.3483807318165778E-9</v>
      </c>
      <c r="M527" s="10">
        <f t="shared" si="56"/>
        <v>6.4377941700494124E-4</v>
      </c>
      <c r="N527" s="10">
        <f t="shared" si="57"/>
        <v>1.0486294170049411E-3</v>
      </c>
      <c r="O527" s="31">
        <f t="shared" si="58"/>
        <v>0.15281168020111463</v>
      </c>
      <c r="P527" s="32">
        <f t="shared" si="59"/>
        <v>5.0804074457706225E-2</v>
      </c>
      <c r="Q527">
        <f t="shared" si="54"/>
        <v>3.4862941700494347E-4</v>
      </c>
    </row>
    <row r="528" spans="4:17" x14ac:dyDescent="0.2">
      <c r="D528"/>
      <c r="E528">
        <v>146.53818511962899</v>
      </c>
      <c r="F528">
        <v>4999.77197265625</v>
      </c>
      <c r="G528" s="1">
        <v>-2.70112516480861E-5</v>
      </c>
      <c r="H528" s="1">
        <v>1.25458567273446E-8</v>
      </c>
      <c r="I528" s="26"/>
      <c r="J528" s="20"/>
      <c r="K528" s="41">
        <v>4.1739999999999997E-5</v>
      </c>
      <c r="L528" s="10">
        <f t="shared" si="55"/>
        <v>8.3483807318165778E-9</v>
      </c>
      <c r="M528" s="10">
        <f t="shared" si="56"/>
        <v>6.4377941700494124E-4</v>
      </c>
      <c r="N528" s="10">
        <f t="shared" si="57"/>
        <v>1.0486294170049411E-3</v>
      </c>
      <c r="O528" s="31">
        <f t="shared" si="58"/>
        <v>0.15366425163095868</v>
      </c>
      <c r="P528" s="32">
        <f t="shared" si="59"/>
        <v>5.1087522047218399E-2</v>
      </c>
      <c r="Q528">
        <f t="shared" si="54"/>
        <v>4.0519279365161434E-4</v>
      </c>
    </row>
    <row r="529" spans="4:17" x14ac:dyDescent="0.2">
      <c r="D529"/>
      <c r="E529">
        <v>147.341720581055</v>
      </c>
      <c r="F529">
        <v>4999.77197265625</v>
      </c>
      <c r="G529" s="1">
        <v>-2.6995623026860999E-5</v>
      </c>
      <c r="H529" s="1">
        <v>1.5282320237355698E-8</v>
      </c>
      <c r="I529" s="26"/>
      <c r="J529" s="20"/>
      <c r="K529" s="41">
        <v>4.176E-5</v>
      </c>
      <c r="L529" s="10">
        <f t="shared" si="55"/>
        <v>8.3523809142467732E-9</v>
      </c>
      <c r="M529" s="10">
        <f t="shared" si="56"/>
        <v>6.4408788821577253E-4</v>
      </c>
      <c r="N529" s="10">
        <f t="shared" si="57"/>
        <v>1.0489378882157724E-3</v>
      </c>
      <c r="O529" s="31">
        <f t="shared" si="58"/>
        <v>0.15455231323237023</v>
      </c>
      <c r="P529" s="32">
        <f t="shared" si="59"/>
        <v>5.1413108825631743E-2</v>
      </c>
      <c r="Q529">
        <f t="shared" si="54"/>
        <v>2.9320483318572097E-4</v>
      </c>
    </row>
    <row r="530" spans="4:17" x14ac:dyDescent="0.2">
      <c r="D530"/>
      <c r="E530">
        <v>148.16176605224601</v>
      </c>
      <c r="F530">
        <v>4999.77197265625</v>
      </c>
      <c r="G530" s="1">
        <v>-2.6996333059491899E-5</v>
      </c>
      <c r="H530" s="1">
        <v>1.4731198748627599E-8</v>
      </c>
      <c r="I530" s="24"/>
      <c r="K530" s="41">
        <v>4.1739999999999997E-5</v>
      </c>
      <c r="L530" s="10">
        <f t="shared" si="55"/>
        <v>8.3483807318165778E-9</v>
      </c>
      <c r="M530" s="10">
        <f t="shared" si="56"/>
        <v>6.4377941700494124E-4</v>
      </c>
      <c r="N530" s="10">
        <f t="shared" si="57"/>
        <v>1.0486294170049411E-3</v>
      </c>
      <c r="O530" s="31">
        <f t="shared" si="58"/>
        <v>0.15536678635778922</v>
      </c>
      <c r="P530" s="32">
        <f t="shared" si="59"/>
        <v>5.1653550121217008E-2</v>
      </c>
      <c r="Q530">
        <f t="shared" si="54"/>
        <v>4.0419285680774693E-4</v>
      </c>
    </row>
    <row r="531" spans="4:17" x14ac:dyDescent="0.2">
      <c r="D531"/>
      <c r="E531">
        <v>148.98890686035199</v>
      </c>
      <c r="F531">
        <v>4999.77197265625</v>
      </c>
      <c r="G531" s="1">
        <v>-2.6984035880690201E-5</v>
      </c>
      <c r="H531" s="1">
        <v>1.35858130169873E-8</v>
      </c>
      <c r="I531" s="24"/>
      <c r="K531" s="41">
        <v>4.176E-5</v>
      </c>
      <c r="L531" s="10">
        <f t="shared" si="55"/>
        <v>8.3523809142467732E-9</v>
      </c>
      <c r="M531" s="10">
        <f t="shared" si="56"/>
        <v>6.4408788821577253E-4</v>
      </c>
      <c r="N531" s="10">
        <f t="shared" si="57"/>
        <v>1.0489378882157724E-3</v>
      </c>
      <c r="O531" s="31">
        <f t="shared" si="58"/>
        <v>0.15628010932967401</v>
      </c>
      <c r="P531" s="32">
        <f t="shared" si="59"/>
        <v>5.1987874527427633E-2</v>
      </c>
      <c r="Q531">
        <f t="shared" si="54"/>
        <v>4.0286276435245815E-4</v>
      </c>
    </row>
    <row r="532" spans="4:17" x14ac:dyDescent="0.2">
      <c r="D532"/>
      <c r="E532">
        <v>149.84608459472699</v>
      </c>
      <c r="F532">
        <v>4999.77197265625</v>
      </c>
      <c r="G532" s="1">
        <v>-2.6969049989071299E-5</v>
      </c>
      <c r="H532" s="1">
        <v>1.4263583360036599E-8</v>
      </c>
      <c r="I532" s="24"/>
      <c r="K532" s="41">
        <v>4.1780000000000003E-5</v>
      </c>
      <c r="L532" s="10">
        <f t="shared" si="55"/>
        <v>8.3563810966769686E-9</v>
      </c>
      <c r="M532" s="10">
        <f t="shared" si="56"/>
        <v>6.4439635942660392E-4</v>
      </c>
      <c r="N532" s="10">
        <f t="shared" si="57"/>
        <v>1.0492463594266039E-3</v>
      </c>
      <c r="O532" s="31">
        <f t="shared" si="58"/>
        <v>0.15722545873534821</v>
      </c>
      <c r="P532" s="32">
        <f t="shared" si="59"/>
        <v>5.2333199519039322E-2</v>
      </c>
      <c r="Q532">
        <f t="shared" si="54"/>
        <v>3.7614380693470428E-4</v>
      </c>
    </row>
    <row r="533" spans="4:17" x14ac:dyDescent="0.2">
      <c r="D533"/>
      <c r="E533">
        <v>150.71028900146499</v>
      </c>
      <c r="F533">
        <v>4999.77197265625</v>
      </c>
      <c r="G533" s="1">
        <v>-2.69615917217929E-5</v>
      </c>
      <c r="H533" s="1">
        <v>1.5061157295269901E-8</v>
      </c>
      <c r="I533" s="24"/>
      <c r="K533" s="41">
        <v>4.1789999999999998E-5</v>
      </c>
      <c r="L533" s="10">
        <f t="shared" si="55"/>
        <v>8.3583811878920646E-9</v>
      </c>
      <c r="M533" s="10">
        <f t="shared" si="56"/>
        <v>6.4455059503201945E-4</v>
      </c>
      <c r="N533" s="10">
        <f t="shared" si="57"/>
        <v>1.0494005950320196E-3</v>
      </c>
      <c r="O533" s="31">
        <f t="shared" si="58"/>
        <v>0.15815546695558499</v>
      </c>
      <c r="P533" s="32">
        <f t="shared" si="59"/>
        <v>5.26582646545595E-2</v>
      </c>
      <c r="Q533">
        <f t="shared" si="54"/>
        <v>4.0738762618048972E-4</v>
      </c>
    </row>
    <row r="534" spans="4:17" x14ac:dyDescent="0.2">
      <c r="D534"/>
      <c r="E534">
        <v>151.516304016113</v>
      </c>
      <c r="F534">
        <v>4999.77197265625</v>
      </c>
      <c r="G534" s="1">
        <v>-2.6926577237704798E-5</v>
      </c>
      <c r="H534" s="1">
        <v>1.36676033448855E-8</v>
      </c>
      <c r="I534" s="24"/>
      <c r="K534" s="41">
        <v>4.1810000000000001E-5</v>
      </c>
      <c r="L534" s="10">
        <f t="shared" si="55"/>
        <v>8.36238137032226E-9</v>
      </c>
      <c r="M534" s="10">
        <f t="shared" si="56"/>
        <v>6.4485906624285085E-4</v>
      </c>
      <c r="N534" s="10">
        <f t="shared" si="57"/>
        <v>1.0497090662428508E-3</v>
      </c>
      <c r="O534" s="31">
        <f t="shared" si="58"/>
        <v>0.15904803800932188</v>
      </c>
      <c r="P534" s="32">
        <f t="shared" si="59"/>
        <v>5.2986625198042786E-2</v>
      </c>
      <c r="Q534">
        <f t="shared" si="54"/>
        <v>3.7802978717537696E-4</v>
      </c>
    </row>
    <row r="535" spans="4:17" x14ac:dyDescent="0.2">
      <c r="D535"/>
      <c r="E535">
        <v>152.345985412598</v>
      </c>
      <c r="F535">
        <v>4999.77197265625</v>
      </c>
      <c r="G535" s="1">
        <v>-2.6916681847140701E-5</v>
      </c>
      <c r="H535" s="1">
        <v>1.2610112554617E-8</v>
      </c>
      <c r="I535" s="24"/>
      <c r="K535" s="41">
        <v>4.1820000000000003E-5</v>
      </c>
      <c r="L535" s="10">
        <f t="shared" si="55"/>
        <v>8.3643814615373577E-9</v>
      </c>
      <c r="M535" s="10">
        <f t="shared" si="56"/>
        <v>6.4501330184826649E-4</v>
      </c>
      <c r="N535" s="10">
        <f t="shared" si="57"/>
        <v>1.0498633018482665E-3</v>
      </c>
      <c r="O535" s="31">
        <f t="shared" si="58"/>
        <v>0.15994245926859799</v>
      </c>
      <c r="P535" s="32">
        <f t="shared" si="59"/>
        <v>5.330026947977938E-2</v>
      </c>
      <c r="Q535">
        <f t="shared" si="54"/>
        <v>3.7814222249351698E-4</v>
      </c>
    </row>
    <row r="536" spans="4:17" x14ac:dyDescent="0.2">
      <c r="D536"/>
      <c r="E536">
        <v>153.181449890137</v>
      </c>
      <c r="F536">
        <v>4999.77197265625</v>
      </c>
      <c r="G536" s="1">
        <v>-2.6901580879741001E-5</v>
      </c>
      <c r="H536" s="1">
        <v>1.5328946500621099E-8</v>
      </c>
      <c r="I536" s="24"/>
      <c r="K536" s="41">
        <v>4.1829999999999998E-5</v>
      </c>
      <c r="L536" s="10">
        <f t="shared" si="55"/>
        <v>8.3663815527524537E-9</v>
      </c>
      <c r="M536" s="10">
        <f t="shared" si="56"/>
        <v>6.4516753745368202E-4</v>
      </c>
      <c r="N536" s="10">
        <f t="shared" si="57"/>
        <v>1.0500175374536821E-3</v>
      </c>
      <c r="O536" s="31">
        <f t="shared" si="58"/>
        <v>0.16084320879722627</v>
      </c>
      <c r="P536" s="32">
        <f t="shared" si="59"/>
        <v>5.3616193874130365E-2</v>
      </c>
      <c r="Q536">
        <f t="shared" si="54"/>
        <v>4.6576456572641821E-4</v>
      </c>
    </row>
    <row r="537" spans="4:17" x14ac:dyDescent="0.2">
      <c r="D537"/>
      <c r="E537">
        <v>154.00229644775399</v>
      </c>
      <c r="F537">
        <v>4999.77197265625</v>
      </c>
      <c r="G537" s="1">
        <v>-2.68706541060966E-5</v>
      </c>
      <c r="H537" s="1">
        <v>1.3098073944234901E-8</v>
      </c>
      <c r="I537" s="24"/>
      <c r="K537" s="41">
        <v>4.1869999999999997E-5</v>
      </c>
      <c r="L537" s="10">
        <f t="shared" si="55"/>
        <v>8.3743819176128445E-9</v>
      </c>
      <c r="M537" s="10">
        <f t="shared" si="56"/>
        <v>6.457844798753447E-4</v>
      </c>
      <c r="N537" s="10">
        <f t="shared" si="57"/>
        <v>1.0506344798753447E-3</v>
      </c>
      <c r="O537" s="31">
        <f t="shared" si="58"/>
        <v>0.16180012262799465</v>
      </c>
      <c r="P537" s="32">
        <f t="shared" si="59"/>
        <v>5.3998515114566867E-2</v>
      </c>
      <c r="Q537">
        <f t="shared" si="54"/>
        <v>3.7869622272336062E-4</v>
      </c>
    </row>
    <row r="538" spans="4:17" x14ac:dyDescent="0.2">
      <c r="D538"/>
      <c r="E538">
        <v>154.85341644287101</v>
      </c>
      <c r="F538">
        <v>4999.77197265625</v>
      </c>
      <c r="G538" s="1">
        <v>-2.6848588246463199E-5</v>
      </c>
      <c r="H538" s="1">
        <v>1.42607401305024E-8</v>
      </c>
      <c r="I538" s="24"/>
      <c r="K538" s="41">
        <v>4.1879999999999999E-5</v>
      </c>
      <c r="L538" s="10">
        <f t="shared" si="55"/>
        <v>8.3763820088279422E-9</v>
      </c>
      <c r="M538" s="10">
        <f t="shared" si="56"/>
        <v>6.4593871548076045E-4</v>
      </c>
      <c r="N538" s="10">
        <f t="shared" si="57"/>
        <v>1.0507887154807606E-3</v>
      </c>
      <c r="O538" s="31">
        <f t="shared" si="58"/>
        <v>0.1627182225518117</v>
      </c>
      <c r="P538" s="32">
        <f t="shared" si="59"/>
        <v>5.4320831041802006E-2</v>
      </c>
      <c r="Q538">
        <f t="shared" si="54"/>
        <v>4.3577152494561383E-4</v>
      </c>
    </row>
    <row r="539" spans="4:17" x14ac:dyDescent="0.2">
      <c r="D539"/>
      <c r="E539">
        <v>155.70116424560501</v>
      </c>
      <c r="F539">
        <v>4999.77197265625</v>
      </c>
      <c r="G539" s="1">
        <v>-2.6815253581834099E-5</v>
      </c>
      <c r="H539" s="1">
        <v>1.21805625424993E-8</v>
      </c>
      <c r="I539" s="24"/>
      <c r="K539" s="41">
        <v>4.1909999999999997E-5</v>
      </c>
      <c r="L539" s="10">
        <f t="shared" si="55"/>
        <v>8.3823822824732336E-9</v>
      </c>
      <c r="M539" s="10">
        <f t="shared" si="56"/>
        <v>6.4640142229700737E-4</v>
      </c>
      <c r="N539" s="10">
        <f t="shared" si="57"/>
        <v>1.0512514222970073E-3</v>
      </c>
      <c r="O539" s="31">
        <f t="shared" si="58"/>
        <v>0.16368107036649221</v>
      </c>
      <c r="P539" s="32">
        <f t="shared" si="59"/>
        <v>5.4690255394568697E-2</v>
      </c>
      <c r="Q539">
        <f t="shared" si="54"/>
        <v>4.3555457887351357E-4</v>
      </c>
    </row>
    <row r="540" spans="4:17" x14ac:dyDescent="0.2">
      <c r="D540"/>
      <c r="E540">
        <v>156.56046295166001</v>
      </c>
      <c r="F540">
        <v>4999.77197265625</v>
      </c>
      <c r="G540" s="1">
        <v>-2.6790856943634301E-5</v>
      </c>
      <c r="H540" s="1">
        <v>1.2500132900255201E-8</v>
      </c>
      <c r="I540" s="24"/>
      <c r="K540" s="41">
        <v>4.1940000000000002E-5</v>
      </c>
      <c r="L540" s="10">
        <f t="shared" si="55"/>
        <v>8.3883825561185267E-9</v>
      </c>
      <c r="M540" s="10">
        <f t="shared" si="56"/>
        <v>6.468641291132543E-4</v>
      </c>
      <c r="N540" s="10">
        <f t="shared" si="57"/>
        <v>1.0517141291132544E-3</v>
      </c>
      <c r="O540" s="31">
        <f t="shared" si="58"/>
        <v>0.16465685094677304</v>
      </c>
      <c r="P540" s="32">
        <f t="shared" si="59"/>
        <v>5.5064526880611038E-2</v>
      </c>
      <c r="Q540">
        <f t="shared" si="54"/>
        <v>4.968921030378354E-4</v>
      </c>
    </row>
    <row r="541" spans="4:17" x14ac:dyDescent="0.2">
      <c r="D541"/>
      <c r="E541">
        <v>157.39654541015599</v>
      </c>
      <c r="F541">
        <v>4999.77197265625</v>
      </c>
      <c r="G541" s="1">
        <v>-2.6747958900642402E-5</v>
      </c>
      <c r="H541" s="1">
        <v>1.25647232572324E-8</v>
      </c>
      <c r="I541" s="24"/>
      <c r="K541" s="41">
        <v>4.1990000000000003E-5</v>
      </c>
      <c r="L541" s="10">
        <f t="shared" si="55"/>
        <v>8.3983830121940135E-9</v>
      </c>
      <c r="M541" s="10">
        <f t="shared" si="56"/>
        <v>6.4763530714033262E-4</v>
      </c>
      <c r="N541" s="10">
        <f t="shared" si="57"/>
        <v>1.0524853071403326E-3</v>
      </c>
      <c r="O541" s="31">
        <f t="shared" si="58"/>
        <v>0.16565755143883534</v>
      </c>
      <c r="P541" s="32">
        <f t="shared" si="59"/>
        <v>5.5479969651726149E-2</v>
      </c>
      <c r="Q541">
        <f t="shared" si="54"/>
        <v>3.8220253261578914E-4</v>
      </c>
    </row>
    <row r="542" spans="4:17" x14ac:dyDescent="0.2">
      <c r="D542"/>
      <c r="E542">
        <v>158.21771240234401</v>
      </c>
      <c r="F542">
        <v>4999.77197265625</v>
      </c>
      <c r="G542" s="1">
        <v>-2.6721174314898301E-5</v>
      </c>
      <c r="H542" s="1">
        <v>1.32915514950775E-8</v>
      </c>
      <c r="I542" s="24"/>
      <c r="K542" s="41">
        <v>4.1999999999999998E-5</v>
      </c>
      <c r="L542" s="10">
        <f t="shared" si="55"/>
        <v>8.4003831034091096E-9</v>
      </c>
      <c r="M542" s="10">
        <f t="shared" si="56"/>
        <v>6.4778954274574815E-4</v>
      </c>
      <c r="N542" s="10">
        <f t="shared" si="57"/>
        <v>1.0526395427457483E-3</v>
      </c>
      <c r="O542" s="31">
        <f t="shared" si="58"/>
        <v>0.16654622043748168</v>
      </c>
      <c r="P542" s="32">
        <f t="shared" si="59"/>
        <v>5.5793821755840897E-2</v>
      </c>
      <c r="Q542">
        <f t="shared" si="54"/>
        <v>4.718576221269873E-4</v>
      </c>
    </row>
    <row r="543" spans="4:17" x14ac:dyDescent="0.2">
      <c r="D543"/>
      <c r="E543">
        <v>159.040733337402</v>
      </c>
      <c r="F543">
        <v>4999.77197265625</v>
      </c>
      <c r="G543" s="1">
        <v>-2.66838577893634E-5</v>
      </c>
      <c r="H543" s="1">
        <v>1.3217250366154299E-8</v>
      </c>
      <c r="I543" s="24"/>
      <c r="K543" s="41">
        <v>4.2039999999999997E-5</v>
      </c>
      <c r="L543" s="10">
        <f t="shared" si="55"/>
        <v>8.4083834682695003E-9</v>
      </c>
      <c r="M543" s="10">
        <f t="shared" si="56"/>
        <v>6.4840648516741083E-4</v>
      </c>
      <c r="N543" s="10">
        <f t="shared" si="57"/>
        <v>1.0532564851674108E-3</v>
      </c>
      <c r="O543" s="31">
        <f t="shared" si="58"/>
        <v>0.16751068379339951</v>
      </c>
      <c r="P543" s="32">
        <f t="shared" si="59"/>
        <v>5.6182170457218093E-2</v>
      </c>
      <c r="Q543">
        <f t="shared" si="54"/>
        <v>4.7269497619386425E-4</v>
      </c>
    </row>
    <row r="544" spans="4:17" x14ac:dyDescent="0.2">
      <c r="D544"/>
      <c r="E544">
        <v>159.86650085449199</v>
      </c>
      <c r="F544">
        <v>4999.77197265625</v>
      </c>
      <c r="G544" s="1">
        <v>-2.66399033097198E-5</v>
      </c>
      <c r="H544" s="1">
        <v>1.5020138729822598E-8</v>
      </c>
      <c r="I544" s="24"/>
      <c r="K544" s="41">
        <v>4.2079999999999997E-5</v>
      </c>
      <c r="L544" s="10">
        <f t="shared" si="55"/>
        <v>8.4163838331298895E-9</v>
      </c>
      <c r="M544" s="10">
        <f t="shared" si="56"/>
        <v>6.490234275890734E-4</v>
      </c>
      <c r="N544" s="10">
        <f t="shared" si="57"/>
        <v>1.0538734275890734E-3</v>
      </c>
      <c r="O544" s="31">
        <f t="shared" si="58"/>
        <v>0.168479057212195</v>
      </c>
      <c r="P544" s="32">
        <f t="shared" si="59"/>
        <v>5.6572506614050611E-2</v>
      </c>
      <c r="Q544">
        <f t="shared" si="54"/>
        <v>4.4177340157335997E-4</v>
      </c>
    </row>
    <row r="545" spans="4:17" x14ac:dyDescent="0.2">
      <c r="D545"/>
      <c r="E545">
        <v>160.71249389648401</v>
      </c>
      <c r="F545">
        <v>4999.77197265625</v>
      </c>
      <c r="G545" s="1">
        <v>-2.6607336194156699E-5</v>
      </c>
      <c r="H545" s="1">
        <v>1.32360475898869E-8</v>
      </c>
      <c r="I545" s="24"/>
      <c r="K545" s="41">
        <v>4.2110000000000002E-5</v>
      </c>
      <c r="L545" s="10">
        <f t="shared" si="55"/>
        <v>8.4223841067751825E-9</v>
      </c>
      <c r="M545" s="10">
        <f t="shared" si="56"/>
        <v>6.4948613440532043E-4</v>
      </c>
      <c r="N545" s="10">
        <f t="shared" si="57"/>
        <v>1.0543361344053205E-3</v>
      </c>
      <c r="O545" s="31">
        <f t="shared" si="58"/>
        <v>0.16944498956545762</v>
      </c>
      <c r="P545" s="32">
        <f t="shared" si="59"/>
        <v>5.6946243837918818E-2</v>
      </c>
      <c r="Q545">
        <f t="shared" si="54"/>
        <v>4.8472196778229969E-4</v>
      </c>
    </row>
    <row r="546" spans="4:17" x14ac:dyDescent="0.2">
      <c r="D546"/>
      <c r="E546">
        <v>161.47654724121099</v>
      </c>
      <c r="F546">
        <v>4999.77197265625</v>
      </c>
      <c r="G546" s="1">
        <v>-2.6561026383831601E-5</v>
      </c>
      <c r="H546" s="1">
        <v>1.55032908537084E-8</v>
      </c>
      <c r="I546" s="24"/>
      <c r="K546" s="41">
        <v>4.2150000000000001E-5</v>
      </c>
      <c r="L546" s="10">
        <f t="shared" si="55"/>
        <v>8.4303844716355717E-9</v>
      </c>
      <c r="M546" s="10">
        <f t="shared" si="56"/>
        <v>6.50103076826983E-4</v>
      </c>
      <c r="N546" s="10">
        <f t="shared" si="57"/>
        <v>1.0549530768269831E-3</v>
      </c>
      <c r="O546" s="31">
        <f t="shared" si="58"/>
        <v>0.17035018034751323</v>
      </c>
      <c r="P546" s="32">
        <f t="shared" si="59"/>
        <v>5.7316597278665532E-2</v>
      </c>
      <c r="Q546">
        <f t="shared" si="54"/>
        <v>5.3745793091927827E-4</v>
      </c>
    </row>
    <row r="547" spans="4:17" x14ac:dyDescent="0.2">
      <c r="D547"/>
      <c r="E547">
        <v>162.299507141113</v>
      </c>
      <c r="F547">
        <v>4999.77197265625</v>
      </c>
      <c r="G547" s="1">
        <v>-2.65093511978964E-5</v>
      </c>
      <c r="H547" s="1">
        <v>1.44894362158569E-8</v>
      </c>
      <c r="I547" s="24"/>
      <c r="K547" s="41">
        <v>4.2209999999999997E-5</v>
      </c>
      <c r="L547" s="10">
        <f t="shared" si="55"/>
        <v>8.4423850189261562E-9</v>
      </c>
      <c r="M547" s="10">
        <f t="shared" si="56"/>
        <v>6.5102849045947696E-4</v>
      </c>
      <c r="N547" s="10">
        <f t="shared" si="57"/>
        <v>1.055878490459477E-3</v>
      </c>
      <c r="O547" s="31">
        <f t="shared" si="58"/>
        <v>0.17136855860247549</v>
      </c>
      <c r="P547" s="32">
        <f t="shared" si="59"/>
        <v>5.7758903603696399E-2</v>
      </c>
      <c r="Q547">
        <f t="shared" si="54"/>
        <v>4.7485700101281675E-4</v>
      </c>
    </row>
    <row r="548" spans="4:17" x14ac:dyDescent="0.2">
      <c r="D548"/>
      <c r="E548">
        <v>163.145469665527</v>
      </c>
      <c r="F548">
        <v>4999.77197265625</v>
      </c>
      <c r="G548" s="1">
        <v>-2.6452771019312601E-5</v>
      </c>
      <c r="H548" s="1">
        <v>1.37851363964489E-8</v>
      </c>
      <c r="I548" s="24"/>
      <c r="K548" s="41">
        <v>4.2249999999999997E-5</v>
      </c>
      <c r="L548" s="10">
        <f t="shared" si="55"/>
        <v>8.4503853837865453E-9</v>
      </c>
      <c r="M548" s="10">
        <f t="shared" si="56"/>
        <v>6.5164543288113953E-4</v>
      </c>
      <c r="N548" s="10">
        <f t="shared" si="57"/>
        <v>1.0564954328811395E-3</v>
      </c>
      <c r="O548" s="31">
        <f t="shared" si="58"/>
        <v>0.17236244359687777</v>
      </c>
      <c r="P548" s="32">
        <f t="shared" si="59"/>
        <v>5.8160614831008865E-2</v>
      </c>
      <c r="Q548">
        <f t="shared" si="54"/>
        <v>5.6754285632259701E-4</v>
      </c>
    </row>
    <row r="549" spans="4:17" x14ac:dyDescent="0.2">
      <c r="D549"/>
      <c r="E549">
        <v>163.98435974121099</v>
      </c>
      <c r="F549">
        <v>4999.77197265625</v>
      </c>
      <c r="G549" s="1">
        <v>-2.64030230981753E-5</v>
      </c>
      <c r="H549" s="1">
        <v>1.5947691776920701E-8</v>
      </c>
      <c r="I549" s="24"/>
      <c r="K549" s="41">
        <v>4.2320000000000001E-5</v>
      </c>
      <c r="L549" s="10">
        <f t="shared" si="55"/>
        <v>8.4643860222922275E-9</v>
      </c>
      <c r="M549" s="10">
        <f t="shared" si="56"/>
        <v>6.5272508211904913E-4</v>
      </c>
      <c r="N549" s="10">
        <f t="shared" si="57"/>
        <v>1.0575750821190492E-3</v>
      </c>
      <c r="O549" s="31">
        <f t="shared" si="58"/>
        <v>0.17342577271955092</v>
      </c>
      <c r="P549" s="32">
        <f t="shared" si="59"/>
        <v>5.8636720900703238E-2</v>
      </c>
      <c r="Q549">
        <f t="shared" si="54"/>
        <v>5.1410335135105916E-4</v>
      </c>
    </row>
    <row r="550" spans="4:17" x14ac:dyDescent="0.2">
      <c r="D550"/>
      <c r="E550">
        <v>164.796272277832</v>
      </c>
      <c r="F550">
        <v>4999.77197265625</v>
      </c>
      <c r="G550" s="1">
        <v>-2.6345311904839199E-5</v>
      </c>
      <c r="H550" s="1">
        <v>2.28119080299231E-8</v>
      </c>
      <c r="I550" s="24"/>
      <c r="K550" s="41">
        <v>4.2370000000000003E-5</v>
      </c>
      <c r="L550" s="10">
        <f t="shared" si="55"/>
        <v>8.4743864783677143E-9</v>
      </c>
      <c r="M550" s="10">
        <f t="shared" si="56"/>
        <v>6.5349626014612745E-4</v>
      </c>
      <c r="N550" s="10">
        <f t="shared" si="57"/>
        <v>1.0583462601461275E-3</v>
      </c>
      <c r="O550" s="31">
        <f t="shared" si="58"/>
        <v>0.17441151845126643</v>
      </c>
      <c r="P550" s="32">
        <f t="shared" si="59"/>
        <v>5.9054127856784037E-2</v>
      </c>
      <c r="Q550">
        <f t="shared" si="54"/>
        <v>5.4706324541862301E-4</v>
      </c>
    </row>
    <row r="551" spans="4:17" x14ac:dyDescent="0.2">
      <c r="D551"/>
      <c r="E551">
        <v>165.60836791992199</v>
      </c>
      <c r="F551">
        <v>4999.77197265625</v>
      </c>
      <c r="G551" s="1">
        <v>-2.6275918716308299E-5</v>
      </c>
      <c r="H551" s="1">
        <v>1.39764967477151E-8</v>
      </c>
      <c r="I551" s="24"/>
      <c r="K551" s="41">
        <v>4.2429999999999999E-5</v>
      </c>
      <c r="L551" s="10">
        <f t="shared" si="55"/>
        <v>8.4863870256582988E-9</v>
      </c>
      <c r="M551" s="10">
        <f t="shared" si="56"/>
        <v>6.544216737786213E-4</v>
      </c>
      <c r="N551" s="10">
        <f t="shared" si="57"/>
        <v>1.0592716737786213E-3</v>
      </c>
      <c r="O551" s="31">
        <f t="shared" si="58"/>
        <v>0.17542425307828149</v>
      </c>
      <c r="P551" s="32">
        <f t="shared" si="59"/>
        <v>5.9498395534336106E-2</v>
      </c>
      <c r="Q551">
        <f t="shared" si="54"/>
        <v>5.4234303976428402E-4</v>
      </c>
    </row>
    <row r="552" spans="4:17" x14ac:dyDescent="0.2">
      <c r="D552"/>
      <c r="E552">
        <v>166.449760437012</v>
      </c>
      <c r="F552">
        <v>4999.77197265625</v>
      </c>
      <c r="G552" s="1">
        <v>-2.62104798760452E-5</v>
      </c>
      <c r="H552" s="1">
        <v>1.4182653697242599E-8</v>
      </c>
      <c r="I552" s="24"/>
      <c r="K552" s="41">
        <v>4.2490000000000001E-5</v>
      </c>
      <c r="L552" s="10">
        <f t="shared" si="55"/>
        <v>8.4983875729488834E-9</v>
      </c>
      <c r="M552" s="10">
        <f t="shared" si="56"/>
        <v>6.5534708741111526E-4</v>
      </c>
      <c r="N552" s="10">
        <f t="shared" si="57"/>
        <v>1.0601970874111154E-3</v>
      </c>
      <c r="O552" s="31">
        <f t="shared" si="58"/>
        <v>0.17646955121559804</v>
      </c>
      <c r="P552" s="32">
        <f t="shared" si="59"/>
        <v>5.9954718909689626E-2</v>
      </c>
      <c r="Q552">
        <f t="shared" si="54"/>
        <v>5.7747913503996575E-4</v>
      </c>
    </row>
    <row r="553" spans="4:17" x14ac:dyDescent="0.2">
      <c r="D553"/>
      <c r="E553">
        <v>167.28096008300801</v>
      </c>
      <c r="F553">
        <v>4999.77197265625</v>
      </c>
      <c r="G553" s="1">
        <v>-2.6143400105631501E-5</v>
      </c>
      <c r="H553" s="1">
        <v>1.5183698885991502E-8</v>
      </c>
      <c r="I553" s="24"/>
      <c r="K553" s="41">
        <v>4.2559999999999999E-5</v>
      </c>
      <c r="L553" s="10">
        <f t="shared" si="55"/>
        <v>8.5123882114545656E-9</v>
      </c>
      <c r="M553" s="10">
        <f t="shared" si="56"/>
        <v>6.5642673664902487E-4</v>
      </c>
      <c r="N553" s="10">
        <f t="shared" si="57"/>
        <v>1.0612767366490249E-3</v>
      </c>
      <c r="O553" s="31">
        <f t="shared" si="58"/>
        <v>0.17753139142041052</v>
      </c>
      <c r="P553" s="32">
        <f t="shared" si="59"/>
        <v>6.0434719362304927E-2</v>
      </c>
      <c r="Q553">
        <f t="shared" si="54"/>
        <v>5.4847468095777429E-4</v>
      </c>
    </row>
    <row r="554" spans="4:17" x14ac:dyDescent="0.2">
      <c r="D554"/>
      <c r="E554">
        <v>168.112022399902</v>
      </c>
      <c r="F554">
        <v>4999.77197265625</v>
      </c>
      <c r="G554" s="1">
        <v>-2.6074000878418301E-5</v>
      </c>
      <c r="H554" s="1">
        <v>1.5244835337974999E-8</v>
      </c>
      <c r="I554" s="24"/>
      <c r="K554" s="41">
        <v>4.2620000000000002E-5</v>
      </c>
      <c r="L554" s="10">
        <f t="shared" si="55"/>
        <v>8.5243887587451501E-9</v>
      </c>
      <c r="M554" s="10">
        <f t="shared" si="56"/>
        <v>6.5735215028151883E-4</v>
      </c>
      <c r="N554" s="10">
        <f t="shared" si="57"/>
        <v>1.0622021502815189E-3</v>
      </c>
      <c r="O554" s="31">
        <f t="shared" si="58"/>
        <v>0.17856895168135078</v>
      </c>
      <c r="P554" s="32">
        <f t="shared" si="59"/>
        <v>6.0890536001419387E-2</v>
      </c>
      <c r="Q554">
        <f t="shared" si="54"/>
        <v>6.1137398615542697E-4</v>
      </c>
    </row>
    <row r="555" spans="4:17" x14ac:dyDescent="0.2">
      <c r="D555"/>
      <c r="E555">
        <v>168.94864654541001</v>
      </c>
      <c r="F555">
        <v>4999.77197265625</v>
      </c>
      <c r="G555" s="1">
        <v>-2.5986239477621701E-5</v>
      </c>
      <c r="H555" s="1">
        <v>1.4766839320127899E-8</v>
      </c>
      <c r="I555" s="24"/>
      <c r="K555" s="41">
        <v>4.2700000000000001E-5</v>
      </c>
      <c r="L555" s="10">
        <f t="shared" si="55"/>
        <v>8.54038948846593E-9</v>
      </c>
      <c r="M555" s="10">
        <f t="shared" si="56"/>
        <v>6.5858603512484407E-4</v>
      </c>
      <c r="N555" s="10">
        <f t="shared" si="57"/>
        <v>1.0634360351248441E-3</v>
      </c>
      <c r="O555" s="31">
        <f t="shared" si="58"/>
        <v>0.17966607882195951</v>
      </c>
      <c r="P555" s="32">
        <f t="shared" si="59"/>
        <v>6.1402026240172498E-2</v>
      </c>
      <c r="Q555">
        <f t="shared" si="54"/>
        <v>6.0743706711266835E-4</v>
      </c>
    </row>
    <row r="556" spans="4:17" x14ac:dyDescent="0.2">
      <c r="D556"/>
      <c r="E556">
        <v>169.80734252929699</v>
      </c>
      <c r="F556">
        <v>4999.77197265625</v>
      </c>
      <c r="G556" s="1">
        <v>-2.59046252485326E-5</v>
      </c>
      <c r="H556" s="1">
        <v>1.26994635812639E-8</v>
      </c>
      <c r="I556" s="24"/>
      <c r="K556" s="41">
        <v>4.278E-5</v>
      </c>
      <c r="L556" s="10">
        <f t="shared" si="55"/>
        <v>8.5563902181867082E-9</v>
      </c>
      <c r="M556" s="10">
        <f t="shared" si="56"/>
        <v>6.5981991996816932E-4</v>
      </c>
      <c r="N556" s="10">
        <f t="shared" si="57"/>
        <v>1.0646699199681692E-3</v>
      </c>
      <c r="O556" s="31">
        <f t="shared" si="58"/>
        <v>0.18078876978067412</v>
      </c>
      <c r="P556" s="32">
        <f t="shared" si="59"/>
        <v>6.1923630010166229E-2</v>
      </c>
      <c r="Q556">
        <f t="shared" si="54"/>
        <v>6.4919278478040639E-4</v>
      </c>
    </row>
    <row r="557" spans="4:17" x14ac:dyDescent="0.2">
      <c r="D557"/>
      <c r="E557">
        <v>170.639854431152</v>
      </c>
      <c r="F557">
        <v>4999.77197265625</v>
      </c>
      <c r="G557" s="1">
        <v>-2.58158603514557E-5</v>
      </c>
      <c r="H557" s="1">
        <v>1.34514712771405E-8</v>
      </c>
      <c r="I557" s="24"/>
      <c r="K557" s="41">
        <v>4.2870000000000001E-5</v>
      </c>
      <c r="L557" s="10">
        <f t="shared" si="55"/>
        <v>8.5743910391225858E-9</v>
      </c>
      <c r="M557" s="10">
        <f t="shared" si="56"/>
        <v>6.612080404169102E-4</v>
      </c>
      <c r="N557" s="10">
        <f t="shared" si="57"/>
        <v>1.0660580404169102E-3</v>
      </c>
      <c r="O557" s="31">
        <f t="shared" si="58"/>
        <v>0.18191198883190071</v>
      </c>
      <c r="P557" s="32">
        <f t="shared" si="59"/>
        <v>6.2464090730094318E-2</v>
      </c>
      <c r="Q557">
        <f t="shared" si="54"/>
        <v>6.6197757111138931E-4</v>
      </c>
    </row>
    <row r="558" spans="4:17" x14ac:dyDescent="0.2">
      <c r="D558"/>
      <c r="E558">
        <v>171.44407653808599</v>
      </c>
      <c r="F558">
        <v>4999.77197265625</v>
      </c>
      <c r="G558" s="1">
        <v>-2.5729545811142601E-5</v>
      </c>
      <c r="H558" s="1">
        <v>1.4461351001366E-8</v>
      </c>
      <c r="I558" s="24"/>
      <c r="K558" s="41">
        <v>4.2960000000000002E-5</v>
      </c>
      <c r="L558" s="10">
        <f t="shared" si="55"/>
        <v>8.5923918600584618E-9</v>
      </c>
      <c r="M558" s="10">
        <f t="shared" si="56"/>
        <v>6.6259616086565109E-4</v>
      </c>
      <c r="N558" s="10">
        <f t="shared" si="57"/>
        <v>1.0674461608656512E-3</v>
      </c>
      <c r="O558" s="31">
        <f t="shared" si="58"/>
        <v>0.18300732130373676</v>
      </c>
      <c r="P558" s="32">
        <f t="shared" si="59"/>
        <v>6.2996467727076566E-2</v>
      </c>
      <c r="Q558">
        <f t="shared" si="54"/>
        <v>6.5222309636306635E-4</v>
      </c>
    </row>
    <row r="559" spans="4:17" x14ac:dyDescent="0.2">
      <c r="D559"/>
      <c r="E559">
        <v>172.28385925293</v>
      </c>
      <c r="F559">
        <v>4999.77197265625</v>
      </c>
      <c r="G559" s="1">
        <v>-2.56242438827893E-5</v>
      </c>
      <c r="H559" s="1">
        <v>1.29666909347081E-8</v>
      </c>
      <c r="I559" s="24"/>
      <c r="K559" s="41">
        <v>4.3050000000000003E-5</v>
      </c>
      <c r="L559" s="10">
        <f t="shared" si="55"/>
        <v>8.6103926809943394E-9</v>
      </c>
      <c r="M559" s="10">
        <f t="shared" si="56"/>
        <v>6.6398428131439198E-4</v>
      </c>
      <c r="N559" s="10">
        <f t="shared" si="57"/>
        <v>1.068834281314392E-3</v>
      </c>
      <c r="O559" s="31">
        <f t="shared" si="58"/>
        <v>0.18414289488667529</v>
      </c>
      <c r="P559" s="32">
        <f t="shared" si="59"/>
        <v>6.3544193409624306E-2</v>
      </c>
      <c r="Q559">
        <f t="shared" si="54"/>
        <v>6.8107943984317969E-4</v>
      </c>
    </row>
    <row r="560" spans="4:17" x14ac:dyDescent="0.2">
      <c r="D560"/>
      <c r="E560">
        <v>173.13909149169899</v>
      </c>
      <c r="F560">
        <v>4999.77197265625</v>
      </c>
      <c r="G560" s="1">
        <v>-2.5522533386805498E-5</v>
      </c>
      <c r="H560" s="1">
        <v>1.5078547081610701E-8</v>
      </c>
      <c r="I560" s="24"/>
      <c r="K560" s="41">
        <v>4.3149999999999999E-5</v>
      </c>
      <c r="L560" s="10">
        <f t="shared" si="55"/>
        <v>8.6303935931453113E-9</v>
      </c>
      <c r="M560" s="10">
        <f t="shared" si="56"/>
        <v>6.655266373685484E-4</v>
      </c>
      <c r="N560" s="10">
        <f t="shared" si="57"/>
        <v>1.0703766373685484E-3</v>
      </c>
      <c r="O560" s="31">
        <f t="shared" si="58"/>
        <v>0.18532403854793023</v>
      </c>
      <c r="P560" s="32">
        <f t="shared" si="59"/>
        <v>6.4126674503740919E-2</v>
      </c>
      <c r="Q560">
        <f t="shared" si="54"/>
        <v>7.0168859522767456E-4</v>
      </c>
    </row>
    <row r="561" spans="4:17" x14ac:dyDescent="0.2">
      <c r="D561"/>
      <c r="E561">
        <v>173.94887542724601</v>
      </c>
      <c r="F561">
        <v>4999.77197265625</v>
      </c>
      <c r="G561" s="1">
        <v>-2.5416345858803499E-5</v>
      </c>
      <c r="H561" s="1">
        <v>1.5135393271846399E-8</v>
      </c>
      <c r="I561" s="24"/>
      <c r="K561" s="41">
        <v>4.3250000000000001E-5</v>
      </c>
      <c r="L561" s="10">
        <f t="shared" si="55"/>
        <v>8.6503945052962866E-9</v>
      </c>
      <c r="M561" s="10">
        <f t="shared" si="56"/>
        <v>6.6706899342270504E-4</v>
      </c>
      <c r="N561" s="10">
        <f t="shared" si="57"/>
        <v>1.071918993422705E-3</v>
      </c>
      <c r="O561" s="31">
        <f t="shared" si="58"/>
        <v>0.18645910345498506</v>
      </c>
      <c r="P561" s="32">
        <f t="shared" si="59"/>
        <v>6.4694890655912843E-2</v>
      </c>
      <c r="Q561">
        <f t="shared" si="54"/>
        <v>6.9242814440452537E-4</v>
      </c>
    </row>
    <row r="562" spans="4:17" x14ac:dyDescent="0.2">
      <c r="D562"/>
      <c r="E562">
        <v>174.790000915527</v>
      </c>
      <c r="F562">
        <v>4999.77197265625</v>
      </c>
      <c r="G562" s="1">
        <v>-2.5307888051958701E-5</v>
      </c>
      <c r="H562" s="1">
        <v>1.4024623466887301E-8</v>
      </c>
      <c r="I562" s="24"/>
      <c r="K562" s="41">
        <v>4.3350000000000003E-5</v>
      </c>
      <c r="L562" s="10">
        <f t="shared" si="55"/>
        <v>8.6703954174472619E-9</v>
      </c>
      <c r="M562" s="10">
        <f t="shared" si="56"/>
        <v>6.6861134947686167E-4</v>
      </c>
      <c r="N562" s="10">
        <f t="shared" si="57"/>
        <v>1.0734613494768617E-3</v>
      </c>
      <c r="O562" s="31">
        <f t="shared" si="58"/>
        <v>0.18763031025784349</v>
      </c>
      <c r="P562" s="32">
        <f t="shared" si="59"/>
        <v>6.5277309616974602E-2</v>
      </c>
      <c r="Q562">
        <f t="shared" si="54"/>
        <v>8.6042748868559761E-4</v>
      </c>
    </row>
    <row r="563" spans="4:17" x14ac:dyDescent="0.2">
      <c r="D563"/>
      <c r="E563">
        <v>175.56850433349601</v>
      </c>
      <c r="F563">
        <v>4999.77197265625</v>
      </c>
      <c r="G563" s="1">
        <v>-2.5180216409721899E-5</v>
      </c>
      <c r="H563" s="1">
        <v>1.5788179627013101E-8</v>
      </c>
      <c r="I563" s="24"/>
      <c r="K563" s="41">
        <v>4.3489999999999999E-5</v>
      </c>
      <c r="L563" s="10">
        <f t="shared" si="55"/>
        <v>8.6983966944586247E-9</v>
      </c>
      <c r="M563" s="10">
        <f t="shared" si="56"/>
        <v>6.7077064795268077E-4</v>
      </c>
      <c r="N563" s="10">
        <f t="shared" si="57"/>
        <v>1.0756206479526809E-3</v>
      </c>
      <c r="O563" s="31">
        <f t="shared" si="58"/>
        <v>0.18884510839127805</v>
      </c>
      <c r="P563" s="32">
        <f t="shared" si="59"/>
        <v>6.5947155357830828E-2</v>
      </c>
      <c r="Q563">
        <f t="shared" si="54"/>
        <v>7.0331233585629166E-4</v>
      </c>
    </row>
    <row r="564" spans="4:17" x14ac:dyDescent="0.2">
      <c r="D564"/>
      <c r="E564">
        <v>176.39876556396499</v>
      </c>
      <c r="F564">
        <v>4999.77197265625</v>
      </c>
      <c r="G564" s="1">
        <v>-2.5063111408932E-5</v>
      </c>
      <c r="H564" s="1">
        <v>1.3907209950704601E-8</v>
      </c>
      <c r="I564" s="24"/>
      <c r="K564" s="41">
        <v>4.3590000000000001E-5</v>
      </c>
      <c r="L564" s="10">
        <f t="shared" si="55"/>
        <v>8.7183976066095983E-9</v>
      </c>
      <c r="M564" s="10">
        <f t="shared" si="56"/>
        <v>6.723130040068373E-4</v>
      </c>
      <c r="N564" s="10">
        <f t="shared" si="57"/>
        <v>1.0771630040068373E-3</v>
      </c>
      <c r="O564" s="31">
        <f t="shared" si="58"/>
        <v>0.19001022421797836</v>
      </c>
      <c r="P564" s="32">
        <f t="shared" si="59"/>
        <v>6.6531088323202883E-2</v>
      </c>
      <c r="Q564">
        <f t="shared" si="54"/>
        <v>8.2333696223179991E-4</v>
      </c>
    </row>
    <row r="565" spans="4:17" x14ac:dyDescent="0.2">
      <c r="D565"/>
      <c r="E565">
        <v>177.25661468505899</v>
      </c>
      <c r="F565">
        <v>4999.77197265625</v>
      </c>
      <c r="G565" s="1">
        <v>-2.4928776502652999E-5</v>
      </c>
      <c r="H565" s="1">
        <v>1.35748383527249E-8</v>
      </c>
      <c r="I565" s="24"/>
      <c r="K565" s="41">
        <v>4.3730000000000003E-5</v>
      </c>
      <c r="L565" s="10">
        <f t="shared" si="55"/>
        <v>8.7463988836209627E-9</v>
      </c>
      <c r="M565" s="10">
        <f t="shared" si="56"/>
        <v>6.7447230248265651E-4</v>
      </c>
      <c r="N565" s="10">
        <f t="shared" si="57"/>
        <v>1.0793223024826565E-3</v>
      </c>
      <c r="O565" s="31">
        <f t="shared" si="58"/>
        <v>0.19131701749215893</v>
      </c>
      <c r="P565" s="32">
        <f t="shared" si="59"/>
        <v>6.7237387212617641E-2</v>
      </c>
      <c r="Q565">
        <f t="shared" si="54"/>
        <v>7.8073985412744013E-4</v>
      </c>
    </row>
    <row r="566" spans="4:17" x14ac:dyDescent="0.2">
      <c r="D566"/>
      <c r="E566">
        <v>178.07768249511699</v>
      </c>
      <c r="F566">
        <v>4999.77197265625</v>
      </c>
      <c r="G566" s="1">
        <v>-2.48008844704081E-5</v>
      </c>
      <c r="H566" s="1">
        <v>1.24890042349525E-8</v>
      </c>
      <c r="I566" s="24"/>
      <c r="K566" s="41">
        <v>4.3850000000000002E-5</v>
      </c>
      <c r="L566" s="10">
        <f t="shared" si="55"/>
        <v>8.7703999782021318E-9</v>
      </c>
      <c r="M566" s="10">
        <f t="shared" si="56"/>
        <v>6.7632312974764432E-4</v>
      </c>
      <c r="N566" s="10">
        <f t="shared" si="57"/>
        <v>1.0811731297476444E-3</v>
      </c>
      <c r="O566" s="31">
        <f t="shared" si="58"/>
        <v>0.19253280532145295</v>
      </c>
      <c r="P566" s="32">
        <f t="shared" si="59"/>
        <v>6.7878427574871059E-2</v>
      </c>
      <c r="Q566">
        <f t="shared" si="54"/>
        <v>8.4901335852378729E-4</v>
      </c>
    </row>
    <row r="567" spans="4:17" x14ac:dyDescent="0.2">
      <c r="D567"/>
      <c r="E567">
        <v>178.90340423583999</v>
      </c>
      <c r="F567">
        <v>4999.77197265625</v>
      </c>
      <c r="G567" s="1">
        <v>-2.4657308369877001E-5</v>
      </c>
      <c r="H567" s="1">
        <v>1.28975386237528E-8</v>
      </c>
      <c r="I567" s="24"/>
      <c r="K567" s="41">
        <v>4.3989999999999997E-5</v>
      </c>
      <c r="L567" s="10">
        <f t="shared" si="55"/>
        <v>8.7984012552134945E-9</v>
      </c>
      <c r="M567" s="10">
        <f t="shared" si="56"/>
        <v>6.7848242822346342E-4</v>
      </c>
      <c r="N567" s="10">
        <f t="shared" si="57"/>
        <v>1.0833324282234634E-3</v>
      </c>
      <c r="O567" s="31">
        <f t="shared" si="58"/>
        <v>0.19381185932825637</v>
      </c>
      <c r="P567" s="32">
        <f t="shared" si="59"/>
        <v>6.8579476363168398E-2</v>
      </c>
      <c r="Q567">
        <f t="shared" si="54"/>
        <v>9.0772901281354159E-4</v>
      </c>
    </row>
    <row r="568" spans="4:17" x14ac:dyDescent="0.2">
      <c r="D568"/>
      <c r="E568">
        <v>179.74929046630899</v>
      </c>
      <c r="F568">
        <v>4999.77197265625</v>
      </c>
      <c r="G568" s="1">
        <v>-2.4500830904276101E-5</v>
      </c>
      <c r="H568" s="1">
        <v>1.4056741791262E-8</v>
      </c>
      <c r="I568" s="24"/>
      <c r="K568" s="41">
        <v>4.4150000000000003E-5</v>
      </c>
      <c r="L568" s="10">
        <f t="shared" si="55"/>
        <v>8.8304027146550543E-9</v>
      </c>
      <c r="M568" s="10">
        <f t="shared" si="56"/>
        <v>6.8095019791011401E-4</v>
      </c>
      <c r="N568" s="10">
        <f t="shared" si="57"/>
        <v>1.0858001979101141E-3</v>
      </c>
      <c r="O568" s="31">
        <f t="shared" si="58"/>
        <v>0.19517181516252088</v>
      </c>
      <c r="P568" s="32">
        <f t="shared" si="59"/>
        <v>6.9347311836104597E-2</v>
      </c>
      <c r="Q568">
        <f t="shared" si="54"/>
        <v>8.7337606890480475E-4</v>
      </c>
    </row>
    <row r="569" spans="4:17" x14ac:dyDescent="0.2">
      <c r="D569"/>
      <c r="E569">
        <v>180.60626220703099</v>
      </c>
      <c r="F569">
        <v>4999.77197265625</v>
      </c>
      <c r="G569" s="1">
        <v>-2.4351927663521E-5</v>
      </c>
      <c r="H569" s="1">
        <v>1.4965578034851099E-8</v>
      </c>
      <c r="I569" s="24"/>
      <c r="K569" s="41">
        <v>4.4299999999999999E-5</v>
      </c>
      <c r="L569" s="10">
        <f t="shared" si="55"/>
        <v>8.8604040828815148E-9</v>
      </c>
      <c r="M569" s="10">
        <f t="shared" si="56"/>
        <v>6.8326373199134875E-4</v>
      </c>
      <c r="N569" s="10">
        <f t="shared" si="57"/>
        <v>1.0881137319913488E-3</v>
      </c>
      <c r="O569" s="31">
        <f t="shared" si="58"/>
        <v>0.19652015399110059</v>
      </c>
      <c r="P569" s="32">
        <f t="shared" si="59"/>
        <v>7.0095770446178887E-2</v>
      </c>
      <c r="Q569">
        <f t="shared" si="54"/>
        <v>9.6903297670168794E-4</v>
      </c>
    </row>
    <row r="570" spans="4:17" x14ac:dyDescent="0.2">
      <c r="D570"/>
      <c r="E570">
        <v>181.42513275146499</v>
      </c>
      <c r="F570">
        <v>4999.77197265625</v>
      </c>
      <c r="G570" s="1">
        <v>-2.4190848611508399E-5</v>
      </c>
      <c r="H570" s="1">
        <v>1.34936071078414E-8</v>
      </c>
      <c r="I570" s="24"/>
      <c r="K570" s="41">
        <v>4.4469999999999999E-5</v>
      </c>
      <c r="L570" s="10">
        <f t="shared" si="55"/>
        <v>8.8944056335381706E-9</v>
      </c>
      <c r="M570" s="10">
        <f t="shared" si="56"/>
        <v>6.8588573728341489E-4</v>
      </c>
      <c r="N570" s="10">
        <f t="shared" si="57"/>
        <v>1.0907357372834149E-3</v>
      </c>
      <c r="O570" s="31">
        <f t="shared" si="58"/>
        <v>0.19788687593341059</v>
      </c>
      <c r="P570" s="32">
        <f t="shared" si="59"/>
        <v>7.088928300738509E-2</v>
      </c>
      <c r="Q570">
        <f t="shared" si="54"/>
        <v>9.5666629077548627E-4</v>
      </c>
    </row>
    <row r="571" spans="4:17" x14ac:dyDescent="0.2">
      <c r="D571"/>
      <c r="E571">
        <v>182.21971130371099</v>
      </c>
      <c r="F571">
        <v>4999.77197265625</v>
      </c>
      <c r="G571" s="1">
        <v>-2.40207303272654E-5</v>
      </c>
      <c r="H571" s="1">
        <v>1.39012101161727E-8</v>
      </c>
      <c r="I571" s="24"/>
      <c r="K571" s="41">
        <v>4.4629999999999998E-5</v>
      </c>
      <c r="L571" s="10">
        <f t="shared" si="55"/>
        <v>8.9264070929797288E-9</v>
      </c>
      <c r="M571" s="10">
        <f t="shared" si="56"/>
        <v>6.8835350697006538E-4</v>
      </c>
      <c r="N571" s="10">
        <f t="shared" si="57"/>
        <v>1.0932035069700654E-3</v>
      </c>
      <c r="O571" s="31">
        <f t="shared" si="58"/>
        <v>0.19920322743628971</v>
      </c>
      <c r="P571" s="32">
        <f t="shared" si="59"/>
        <v>7.1649429523692035E-2</v>
      </c>
      <c r="Q571">
        <f t="shared" si="54"/>
        <v>1.0128163327066666E-3</v>
      </c>
    </row>
    <row r="572" spans="4:17" x14ac:dyDescent="0.2">
      <c r="D572"/>
      <c r="E572">
        <v>183.03984069824199</v>
      </c>
      <c r="F572">
        <v>4999.77197265625</v>
      </c>
      <c r="G572" s="1">
        <v>-2.3841093725826001E-5</v>
      </c>
      <c r="H572" s="1">
        <v>1.2525151815908099E-8</v>
      </c>
      <c r="I572" s="24"/>
      <c r="K572" s="41">
        <v>4.481E-5</v>
      </c>
      <c r="L572" s="10">
        <f t="shared" si="55"/>
        <v>8.9624087348514823E-9</v>
      </c>
      <c r="M572" s="10">
        <f t="shared" si="56"/>
        <v>6.9112974786754715E-4</v>
      </c>
      <c r="N572" s="10">
        <f t="shared" si="57"/>
        <v>1.0959797478675472E-3</v>
      </c>
      <c r="O572" s="31">
        <f t="shared" si="58"/>
        <v>0.20060795845817525</v>
      </c>
      <c r="P572" s="32">
        <f t="shared" si="59"/>
        <v>7.2480069969405855E-2</v>
      </c>
      <c r="Q572">
        <f t="shared" si="54"/>
        <v>9.711576613404988E-4</v>
      </c>
    </row>
    <row r="573" spans="4:17" x14ac:dyDescent="0.2">
      <c r="D573"/>
      <c r="E573">
        <v>183.87806701660199</v>
      </c>
      <c r="F573">
        <v>4999.77197265625</v>
      </c>
      <c r="G573" s="1">
        <v>-2.3660969460498001E-5</v>
      </c>
      <c r="H573" s="1">
        <v>1.52835724785912E-8</v>
      </c>
      <c r="I573" s="24"/>
      <c r="K573" s="41">
        <v>4.498E-5</v>
      </c>
      <c r="L573" s="10">
        <f t="shared" si="55"/>
        <v>8.9964102855081382E-9</v>
      </c>
      <c r="M573" s="10">
        <f t="shared" si="56"/>
        <v>6.9375175315961328E-4</v>
      </c>
      <c r="N573" s="10">
        <f t="shared" si="57"/>
        <v>1.0986017531596133E-3</v>
      </c>
      <c r="O573" s="31">
        <f t="shared" si="58"/>
        <v>0.2020087667920398</v>
      </c>
      <c r="P573" s="32">
        <f t="shared" si="59"/>
        <v>7.329411988041841E-2</v>
      </c>
      <c r="Q573">
        <f t="shared" si="54"/>
        <v>1.0907978148027423E-3</v>
      </c>
    </row>
    <row r="574" spans="4:17" x14ac:dyDescent="0.2">
      <c r="D574"/>
      <c r="E574">
        <v>184.701171875</v>
      </c>
      <c r="F574">
        <v>4999.77197265625</v>
      </c>
      <c r="G574" s="1">
        <v>-2.3460880782569999E-5</v>
      </c>
      <c r="H574" s="1">
        <v>1.47602714211633E-8</v>
      </c>
      <c r="I574" s="24"/>
      <c r="K574" s="41">
        <v>4.5179999999999998E-5</v>
      </c>
      <c r="L574" s="10">
        <f t="shared" si="55"/>
        <v>9.0364121098100854E-9</v>
      </c>
      <c r="M574" s="10">
        <f t="shared" si="56"/>
        <v>6.9683646526792623E-4</v>
      </c>
      <c r="N574" s="10">
        <f t="shared" si="57"/>
        <v>1.1016864652679263E-3</v>
      </c>
      <c r="O574" s="31">
        <f t="shared" si="58"/>
        <v>0.20348278117381249</v>
      </c>
      <c r="P574" s="32">
        <f t="shared" si="59"/>
        <v>7.4191960861312481E-2</v>
      </c>
      <c r="Q574">
        <f t="shared" si="54"/>
        <v>1.1254600100111681E-3</v>
      </c>
    </row>
    <row r="575" spans="4:17" x14ac:dyDescent="0.2">
      <c r="D575"/>
      <c r="E575">
        <v>185.531440734863</v>
      </c>
      <c r="F575">
        <v>4999.77197265625</v>
      </c>
      <c r="G575" s="1">
        <v>-2.32609697704667E-5</v>
      </c>
      <c r="H575" s="1">
        <v>1.2645844798406501E-8</v>
      </c>
      <c r="I575" s="24"/>
      <c r="K575" s="41">
        <v>4.5389999999999997E-5</v>
      </c>
      <c r="L575" s="10">
        <f t="shared" si="55"/>
        <v>9.0784140253271304E-9</v>
      </c>
      <c r="M575" s="10">
        <f t="shared" si="56"/>
        <v>7.0007541298165493E-4</v>
      </c>
      <c r="N575" s="10">
        <f t="shared" si="57"/>
        <v>1.104925412981655E-3</v>
      </c>
      <c r="O575" s="31">
        <f t="shared" si="58"/>
        <v>0.20499840377504996</v>
      </c>
      <c r="P575" s="32">
        <f t="shared" si="59"/>
        <v>7.5126395260645851E-2</v>
      </c>
      <c r="Q575">
        <f t="shared" si="54"/>
        <v>1.1171299226914603E-3</v>
      </c>
    </row>
    <row r="576" spans="4:17" x14ac:dyDescent="0.2">
      <c r="D576"/>
      <c r="E576">
        <v>186.37905120849601</v>
      </c>
      <c r="F576">
        <v>4999.77197265625</v>
      </c>
      <c r="G576" s="1">
        <v>-2.3053115973157199E-5</v>
      </c>
      <c r="H576" s="1">
        <v>1.4279724321579399E-8</v>
      </c>
      <c r="I576" s="24"/>
      <c r="K576" s="41">
        <v>4.5599999999999997E-5</v>
      </c>
      <c r="L576" s="10">
        <f t="shared" si="55"/>
        <v>9.120415940844177E-9</v>
      </c>
      <c r="M576" s="10">
        <f t="shared" si="56"/>
        <v>7.0331436069538374E-4</v>
      </c>
      <c r="N576" s="10">
        <f t="shared" si="57"/>
        <v>1.1081643606953837E-3</v>
      </c>
      <c r="O576" s="31">
        <f t="shared" si="58"/>
        <v>0.20653862212947516</v>
      </c>
      <c r="P576" s="32">
        <f t="shared" si="59"/>
        <v>7.6073286283527969E-2</v>
      </c>
      <c r="Q576">
        <f t="shared" si="54"/>
        <v>1.1367113345153519E-3</v>
      </c>
    </row>
    <row r="577" spans="4:17" x14ac:dyDescent="0.2">
      <c r="D577"/>
      <c r="E577">
        <v>187.251167297363</v>
      </c>
      <c r="F577">
        <v>4999.77197265625</v>
      </c>
      <c r="G577" s="1">
        <v>-2.2832931671389401E-5</v>
      </c>
      <c r="H577" s="1">
        <v>1.48505950816555E-8</v>
      </c>
      <c r="I577" s="24"/>
      <c r="K577" s="41">
        <v>4.5819999999999998E-5</v>
      </c>
      <c r="L577" s="10">
        <f t="shared" si="55"/>
        <v>9.1644179475763197E-9</v>
      </c>
      <c r="M577" s="10">
        <f t="shared" si="56"/>
        <v>7.0670754401452819E-4</v>
      </c>
      <c r="N577" s="10">
        <f t="shared" si="57"/>
        <v>1.1115575440145283E-3</v>
      </c>
      <c r="O577" s="31">
        <f t="shared" si="58"/>
        <v>0.20814044763491038</v>
      </c>
      <c r="P577" s="32">
        <f t="shared" si="59"/>
        <v>7.7064630526756273E-2</v>
      </c>
      <c r="Q577">
        <f t="shared" si="54"/>
        <v>1.2024666538729099E-3</v>
      </c>
    </row>
    <row r="578" spans="4:17" x14ac:dyDescent="0.2">
      <c r="D578"/>
      <c r="E578">
        <v>188.09481811523401</v>
      </c>
      <c r="F578">
        <v>4999.77197265625</v>
      </c>
      <c r="G578" s="1">
        <v>-2.25921607784118E-5</v>
      </c>
      <c r="H578" s="1">
        <v>1.48714972698577E-8</v>
      </c>
      <c r="I578" s="24"/>
      <c r="K578" s="41">
        <v>4.6050000000000001E-5</v>
      </c>
      <c r="L578" s="10">
        <f t="shared" si="55"/>
        <v>9.2104200455235601E-9</v>
      </c>
      <c r="M578" s="10">
        <f t="shared" si="56"/>
        <v>7.1025496293908817E-4</v>
      </c>
      <c r="N578" s="10">
        <f t="shared" si="57"/>
        <v>1.1151049629390883E-3</v>
      </c>
      <c r="O578" s="31">
        <f t="shared" si="58"/>
        <v>0.20974546518342257</v>
      </c>
      <c r="P578" s="32">
        <f t="shared" si="59"/>
        <v>7.8079092502758768E-2</v>
      </c>
      <c r="Q578">
        <f t="shared" si="54"/>
        <v>1.32351274553073E-3</v>
      </c>
    </row>
    <row r="579" spans="4:17" x14ac:dyDescent="0.2">
      <c r="D579"/>
      <c r="E579">
        <v>188.89662170410199</v>
      </c>
      <c r="F579">
        <v>4999.77197265625</v>
      </c>
      <c r="G579" s="1">
        <v>-2.2349570093320999E-5</v>
      </c>
      <c r="H579" s="1">
        <v>1.69398951372926E-8</v>
      </c>
      <c r="I579" s="24"/>
      <c r="K579" s="41">
        <v>4.6300000000000001E-5</v>
      </c>
      <c r="L579" s="10">
        <f t="shared" si="55"/>
        <v>9.2604223259009958E-9</v>
      </c>
      <c r="M579" s="10">
        <f t="shared" si="56"/>
        <v>7.1411085307447966E-4</v>
      </c>
      <c r="N579" s="10">
        <f t="shared" si="57"/>
        <v>1.1189608530744796E-3</v>
      </c>
      <c r="O579" s="31">
        <f t="shared" si="58"/>
        <v>0.21136792496490922</v>
      </c>
      <c r="P579" s="32">
        <f t="shared" si="59"/>
        <v>7.9140289772037825E-2</v>
      </c>
      <c r="Q579">
        <f t="shared" si="54"/>
        <v>1.2684417012601079E-3</v>
      </c>
    </row>
    <row r="580" spans="4:17" x14ac:dyDescent="0.2">
      <c r="D580"/>
      <c r="E580">
        <v>189.723350524902</v>
      </c>
      <c r="F580">
        <v>4999.77197265625</v>
      </c>
      <c r="G580" s="1">
        <v>-2.2096626433574999E-5</v>
      </c>
      <c r="H580" s="1">
        <v>1.50271235297842E-8</v>
      </c>
      <c r="I580" s="24"/>
      <c r="K580" s="41">
        <v>4.6539999999999998E-5</v>
      </c>
      <c r="L580" s="10">
        <f t="shared" si="55"/>
        <v>9.3084245150633339E-9</v>
      </c>
      <c r="M580" s="10">
        <f t="shared" si="56"/>
        <v>7.1781250760445529E-4</v>
      </c>
      <c r="N580" s="10">
        <f t="shared" si="57"/>
        <v>1.1226625076044554E-3</v>
      </c>
      <c r="O580" s="31">
        <f t="shared" si="58"/>
        <v>0.21299529245140555</v>
      </c>
      <c r="P580" s="32">
        <f t="shared" si="59"/>
        <v>8.0188947083974157E-2</v>
      </c>
      <c r="Q580">
        <f t="shared" si="54"/>
        <v>1.3275640892711049E-3</v>
      </c>
    </row>
    <row r="581" spans="4:17" x14ac:dyDescent="0.2">
      <c r="D581"/>
      <c r="E581">
        <v>190.56786346435501</v>
      </c>
      <c r="F581">
        <v>4999.77197265625</v>
      </c>
      <c r="G581" s="1">
        <v>-2.1830061772631501E-5</v>
      </c>
      <c r="H581" s="1">
        <v>1.6009182516787199E-8</v>
      </c>
      <c r="I581" s="24"/>
      <c r="K581" s="41">
        <v>4.6799999999999999E-5</v>
      </c>
      <c r="L581" s="10">
        <f t="shared" si="55"/>
        <v>9.3604268866558656E-9</v>
      </c>
      <c r="M581" s="10">
        <f t="shared" si="56"/>
        <v>7.218226333452623E-4</v>
      </c>
      <c r="N581" s="10">
        <f t="shared" si="57"/>
        <v>1.1266726333452623E-3</v>
      </c>
      <c r="O581" s="31">
        <f t="shared" si="58"/>
        <v>0.21470759656036525</v>
      </c>
      <c r="P581" s="32">
        <f t="shared" si="59"/>
        <v>8.1310092135316758E-2</v>
      </c>
      <c r="Q581">
        <f t="shared" si="54"/>
        <v>1.4274292477951043E-3</v>
      </c>
    </row>
    <row r="582" spans="4:17" x14ac:dyDescent="0.2">
      <c r="D582"/>
      <c r="E582">
        <v>191.39379119873001</v>
      </c>
      <c r="F582">
        <v>4999.77197265625</v>
      </c>
      <c r="G582" s="1">
        <v>-2.1548864219992801E-5</v>
      </c>
      <c r="H582" s="1">
        <v>1.44254988621024E-8</v>
      </c>
      <c r="I582" s="24"/>
      <c r="K582" s="41">
        <v>4.7080000000000003E-5</v>
      </c>
      <c r="L582" s="10">
        <f t="shared" si="55"/>
        <v>9.4164294406785945E-9</v>
      </c>
      <c r="M582" s="10">
        <f t="shared" si="56"/>
        <v>7.2614123029690072E-4</v>
      </c>
      <c r="N582" s="10">
        <f t="shared" si="57"/>
        <v>1.1309912302969007E-3</v>
      </c>
      <c r="O582" s="31">
        <f t="shared" si="58"/>
        <v>0.21646469937903978</v>
      </c>
      <c r="P582" s="32">
        <f t="shared" si="59"/>
        <v>8.2489045539928779E-2</v>
      </c>
      <c r="Q582">
        <f t="shared" ref="Q582:Q645" si="60">(P583-P582)/(E583-E582)</f>
        <v>1.4657189388615631E-3</v>
      </c>
    </row>
    <row r="583" spans="4:17" x14ac:dyDescent="0.2">
      <c r="D583"/>
      <c r="E583">
        <v>192.224723815918</v>
      </c>
      <c r="F583">
        <v>4999.77197265625</v>
      </c>
      <c r="G583" s="1">
        <v>-2.1254509158943499E-5</v>
      </c>
      <c r="H583" s="1">
        <v>1.40015335648114E-8</v>
      </c>
      <c r="I583" s="24"/>
      <c r="K583" s="41">
        <v>4.7370000000000002E-5</v>
      </c>
      <c r="L583" s="10">
        <f t="shared" si="55"/>
        <v>9.4744320859164193E-9</v>
      </c>
      <c r="M583" s="10">
        <f t="shared" si="56"/>
        <v>7.3061406285395466E-4</v>
      </c>
      <c r="N583" s="10">
        <f t="shared" si="57"/>
        <v>1.1354640628539548E-3</v>
      </c>
      <c r="O583" s="31">
        <f t="shared" si="58"/>
        <v>0.21826426588500161</v>
      </c>
      <c r="P583" s="32">
        <f t="shared" si="59"/>
        <v>8.3706959213859011E-2</v>
      </c>
      <c r="Q583">
        <f t="shared" si="60"/>
        <v>1.4568128807146412E-3</v>
      </c>
    </row>
    <row r="584" spans="4:17" x14ac:dyDescent="0.2">
      <c r="D584"/>
      <c r="E584">
        <v>193.07024383544899</v>
      </c>
      <c r="F584">
        <v>4999.77197265625</v>
      </c>
      <c r="G584" s="1">
        <v>-2.0954911950638899E-5</v>
      </c>
      <c r="H584" s="1">
        <v>1.39779608174458E-8</v>
      </c>
      <c r="I584" s="24"/>
      <c r="K584" s="41">
        <v>4.7660000000000001E-5</v>
      </c>
      <c r="L584" s="10">
        <f t="shared" si="55"/>
        <v>9.5324347311542426E-9</v>
      </c>
      <c r="M584" s="10">
        <f t="shared" si="56"/>
        <v>7.350868954110085E-4</v>
      </c>
      <c r="N584" s="10">
        <f t="shared" si="57"/>
        <v>1.1399368954110086E-3</v>
      </c>
      <c r="O584" s="31">
        <f t="shared" si="58"/>
        <v>0.22008789435402815</v>
      </c>
      <c r="P584" s="32">
        <f t="shared" si="59"/>
        <v>8.4938723669213859E-2</v>
      </c>
      <c r="Q584">
        <f t="shared" si="60"/>
        <v>1.5734360850748505E-3</v>
      </c>
    </row>
    <row r="585" spans="4:17" x14ac:dyDescent="0.2">
      <c r="D585"/>
      <c r="E585">
        <v>193.91459655761699</v>
      </c>
      <c r="F585">
        <v>4999.77197265625</v>
      </c>
      <c r="G585" s="1">
        <v>-2.06328129221263E-5</v>
      </c>
      <c r="H585" s="1">
        <v>1.6531306105462199E-8</v>
      </c>
      <c r="I585" s="24"/>
      <c r="K585" s="41">
        <v>4.7979999999999998E-5</v>
      </c>
      <c r="L585" s="10">
        <f t="shared" ref="L585:L648" si="61">K585/F585</f>
        <v>9.5964376500373605E-9</v>
      </c>
      <c r="M585" s="10">
        <f t="shared" ref="M585:M648" si="62">L585*B$6</f>
        <v>7.4002243478430959E-4</v>
      </c>
      <c r="N585" s="10">
        <f t="shared" ref="N585:N648" si="63">M585+B$7</f>
        <v>1.1448724347843096E-3</v>
      </c>
      <c r="O585" s="31">
        <f t="shared" ref="O585:O648" si="64">N585*E585</f>
        <v>0.22200747630113607</v>
      </c>
      <c r="P585" s="32">
        <f t="shared" ref="P585:P648" si="65">(N585-$B$8)*E585</f>
        <v>8.6267258710804165E-2</v>
      </c>
      <c r="Q585">
        <f t="shared" si="60"/>
        <v>1.6121414731455155E-3</v>
      </c>
    </row>
    <row r="586" spans="4:17" x14ac:dyDescent="0.2">
      <c r="D586"/>
      <c r="E586">
        <v>194.76384735107399</v>
      </c>
      <c r="F586">
        <v>4999.77197265625</v>
      </c>
      <c r="G586" s="1">
        <v>-2.0294275282351601E-5</v>
      </c>
      <c r="H586" s="1">
        <v>1.6398006680455799E-8</v>
      </c>
      <c r="I586" s="24"/>
      <c r="K586" s="41">
        <v>4.8310000000000003E-5</v>
      </c>
      <c r="L586" s="10">
        <f t="shared" si="61"/>
        <v>9.6624406601355745E-9</v>
      </c>
      <c r="M586" s="10">
        <f t="shared" si="62"/>
        <v>7.451122097630261E-4</v>
      </c>
      <c r="N586" s="10">
        <f t="shared" si="63"/>
        <v>1.149962209763026E-3</v>
      </c>
      <c r="O586" s="31">
        <f t="shared" si="64"/>
        <v>0.22397106428178973</v>
      </c>
      <c r="P586" s="32">
        <f t="shared" si="65"/>
        <v>8.7636371136037935E-2</v>
      </c>
      <c r="Q586">
        <f t="shared" si="60"/>
        <v>1.7713917256403317E-3</v>
      </c>
    </row>
    <row r="587" spans="4:17" x14ac:dyDescent="0.2">
      <c r="D587"/>
      <c r="E587">
        <v>195.56275177001999</v>
      </c>
      <c r="F587">
        <v>4999.77197265625</v>
      </c>
      <c r="G587" s="1">
        <v>-1.9944771446209699E-5</v>
      </c>
      <c r="H587" s="1">
        <v>1.6344647748645198E-8</v>
      </c>
      <c r="I587" s="24"/>
      <c r="K587" s="41">
        <v>4.8659999999999998E-5</v>
      </c>
      <c r="L587" s="10">
        <f t="shared" si="61"/>
        <v>9.7324438526639839E-9</v>
      </c>
      <c r="M587" s="10">
        <f t="shared" si="62"/>
        <v>7.50510455952574E-4</v>
      </c>
      <c r="N587" s="10">
        <f t="shared" si="63"/>
        <v>1.1553604559525741E-3</v>
      </c>
      <c r="O587" s="31">
        <f t="shared" si="64"/>
        <v>0.22594547005235036</v>
      </c>
      <c r="P587" s="32">
        <f t="shared" si="65"/>
        <v>8.9051543813336367E-2</v>
      </c>
      <c r="Q587">
        <f t="shared" si="60"/>
        <v>1.8005620459686086E-3</v>
      </c>
    </row>
    <row r="588" spans="4:17" x14ac:dyDescent="0.2">
      <c r="D588"/>
      <c r="E588">
        <v>196.37330627441401</v>
      </c>
      <c r="F588">
        <v>4999.77197265625</v>
      </c>
      <c r="G588" s="1">
        <v>-1.95784354474182E-5</v>
      </c>
      <c r="H588" s="1">
        <v>1.6850247842220299E-8</v>
      </c>
      <c r="I588" s="24"/>
      <c r="K588" s="41">
        <v>4.9020000000000002E-5</v>
      </c>
      <c r="L588" s="10">
        <f t="shared" si="61"/>
        <v>9.804447136407491E-9</v>
      </c>
      <c r="M588" s="10">
        <f t="shared" si="62"/>
        <v>7.5606293774753766E-4</v>
      </c>
      <c r="N588" s="10">
        <f t="shared" si="63"/>
        <v>1.1609129377475377E-3</v>
      </c>
      <c r="O588" s="31">
        <f t="shared" si="64"/>
        <v>0.22797231188222694</v>
      </c>
      <c r="P588" s="32">
        <f t="shared" si="65"/>
        <v>9.0510997490137135E-2</v>
      </c>
      <c r="Q588">
        <f t="shared" si="60"/>
        <v>1.8266574219315949E-3</v>
      </c>
    </row>
    <row r="589" spans="4:17" x14ac:dyDescent="0.2">
      <c r="D589"/>
      <c r="E589">
        <v>197.19728851318399</v>
      </c>
      <c r="F589">
        <v>4999.77197265625</v>
      </c>
      <c r="G589" s="1">
        <v>-1.91970177795481E-5</v>
      </c>
      <c r="H589" s="1">
        <v>1.5637992833754199E-8</v>
      </c>
      <c r="I589" s="24"/>
      <c r="K589" s="41">
        <v>4.939E-5</v>
      </c>
      <c r="L589" s="10">
        <f t="shared" si="61"/>
        <v>9.8784505113660941E-9</v>
      </c>
      <c r="M589" s="10">
        <f t="shared" si="62"/>
        <v>7.6176965514791674E-4</v>
      </c>
      <c r="N589" s="10">
        <f t="shared" si="63"/>
        <v>1.1666196551479166E-3</v>
      </c>
      <c r="O589" s="31">
        <f t="shared" si="64"/>
        <v>0.23005423272135492</v>
      </c>
      <c r="P589" s="32">
        <f t="shared" si="65"/>
        <v>9.2016130762126142E-2</v>
      </c>
      <c r="Q589">
        <f t="shared" si="60"/>
        <v>1.9778083618595577E-3</v>
      </c>
    </row>
    <row r="590" spans="4:17" x14ac:dyDescent="0.2">
      <c r="D590"/>
      <c r="E590">
        <v>198.02593994140599</v>
      </c>
      <c r="F590">
        <v>4999.77197265625</v>
      </c>
      <c r="G590" s="1">
        <v>-1.8789054625504399E-5</v>
      </c>
      <c r="H590" s="1">
        <v>1.8953463145265799E-8</v>
      </c>
      <c r="I590" s="24"/>
      <c r="K590" s="41">
        <v>4.9799999999999998E-5</v>
      </c>
      <c r="L590" s="10">
        <f t="shared" si="61"/>
        <v>9.960454251185088E-9</v>
      </c>
      <c r="M590" s="10">
        <f t="shared" si="62"/>
        <v>7.6809331496995861E-4</v>
      </c>
      <c r="N590" s="10">
        <f t="shared" si="63"/>
        <v>1.1729433149699586E-3</v>
      </c>
      <c r="O590" s="31">
        <f t="shared" si="64"/>
        <v>0.23227320244491467</v>
      </c>
      <c r="P590" s="32">
        <f t="shared" si="65"/>
        <v>9.3655044485930483E-2</v>
      </c>
      <c r="Q590">
        <f t="shared" si="60"/>
        <v>2.0092281882241655E-3</v>
      </c>
    </row>
    <row r="591" spans="4:17" x14ac:dyDescent="0.2">
      <c r="D591"/>
      <c r="E591">
        <v>198.86447143554699</v>
      </c>
      <c r="F591">
        <v>4999.77197265625</v>
      </c>
      <c r="G591" s="1">
        <v>-1.8370889649437702E-5</v>
      </c>
      <c r="H591" s="1">
        <v>1.7086215981361299E-8</v>
      </c>
      <c r="I591" s="24"/>
      <c r="K591" s="41">
        <v>5.0219999999999997E-5</v>
      </c>
      <c r="L591" s="10">
        <f t="shared" si="61"/>
        <v>1.0044458082219178E-8</v>
      </c>
      <c r="M591" s="10">
        <f t="shared" si="62"/>
        <v>7.7457121039741601E-4</v>
      </c>
      <c r="N591" s="10">
        <f t="shared" si="63"/>
        <v>1.179421210397416E-3</v>
      </c>
      <c r="O591" s="31">
        <f t="shared" si="64"/>
        <v>0.23454497560555518</v>
      </c>
      <c r="P591" s="32">
        <f t="shared" si="65"/>
        <v>9.5339845600672296E-2</v>
      </c>
      <c r="Q591">
        <f t="shared" si="60"/>
        <v>2.1149262760470889E-3</v>
      </c>
    </row>
    <row r="592" spans="4:17" x14ac:dyDescent="0.2">
      <c r="D592"/>
      <c r="E592">
        <v>199.711990356445</v>
      </c>
      <c r="F592">
        <v>4999.77197265625</v>
      </c>
      <c r="G592" s="1">
        <v>-1.7923206968573601E-5</v>
      </c>
      <c r="H592" s="1">
        <v>1.75919155717371E-8</v>
      </c>
      <c r="I592" s="24"/>
      <c r="K592" s="41">
        <v>5.0670000000000001E-5</v>
      </c>
      <c r="L592" s="10">
        <f t="shared" si="61"/>
        <v>1.0134462186898563E-8</v>
      </c>
      <c r="M592" s="10">
        <f t="shared" si="62"/>
        <v>7.8151181264112055E-4</v>
      </c>
      <c r="N592" s="10">
        <f t="shared" si="63"/>
        <v>1.1863618126411206E-3</v>
      </c>
      <c r="O592" s="31">
        <f t="shared" si="64"/>
        <v>0.23693067888543809</v>
      </c>
      <c r="P592" s="32">
        <f t="shared" si="65"/>
        <v>9.7132285635926574E-2</v>
      </c>
      <c r="Q592">
        <f t="shared" si="60"/>
        <v>2.1077487268989187E-3</v>
      </c>
    </row>
    <row r="593" spans="4:17" x14ac:dyDescent="0.2">
      <c r="D593"/>
      <c r="E593">
        <v>200.57056427001999</v>
      </c>
      <c r="F593">
        <v>4999.77197265625</v>
      </c>
      <c r="G593" s="1">
        <v>-1.74676531742202E-5</v>
      </c>
      <c r="H593" s="1">
        <v>1.87610335113559E-8</v>
      </c>
      <c r="I593" s="24"/>
      <c r="K593" s="41">
        <v>5.1119999999999998E-5</v>
      </c>
      <c r="L593" s="10">
        <f t="shared" si="61"/>
        <v>1.0224466291577946E-8</v>
      </c>
      <c r="M593" s="10">
        <f t="shared" si="62"/>
        <v>7.8845241488482499E-4</v>
      </c>
      <c r="N593" s="10">
        <f t="shared" si="63"/>
        <v>1.1933024148848251E-3</v>
      </c>
      <c r="O593" s="31">
        <f t="shared" si="64"/>
        <v>0.23934133869822688</v>
      </c>
      <c r="P593" s="32">
        <f t="shared" si="65"/>
        <v>9.8941943709212873E-2</v>
      </c>
      <c r="Q593">
        <f t="shared" si="60"/>
        <v>2.2843269218052937E-3</v>
      </c>
    </row>
    <row r="594" spans="4:17" x14ac:dyDescent="0.2">
      <c r="D594"/>
      <c r="E594">
        <v>201.403076171875</v>
      </c>
      <c r="F594">
        <v>4999.77197265625</v>
      </c>
      <c r="G594" s="1">
        <v>-1.6978596035378601E-5</v>
      </c>
      <c r="H594" s="1">
        <v>1.7035306376286401E-8</v>
      </c>
      <c r="I594" s="24"/>
      <c r="K594" s="41">
        <v>5.1600000000000001E-5</v>
      </c>
      <c r="L594" s="10">
        <f t="shared" si="61"/>
        <v>1.0320470669902622E-8</v>
      </c>
      <c r="M594" s="10">
        <f t="shared" si="62"/>
        <v>7.9585572394477646E-4</v>
      </c>
      <c r="N594" s="10">
        <f t="shared" si="63"/>
        <v>1.2007057239447763E-3</v>
      </c>
      <c r="O594" s="31">
        <f t="shared" si="64"/>
        <v>0.24182582637965611</v>
      </c>
      <c r="P594" s="32">
        <f t="shared" si="65"/>
        <v>0.10084367305934361</v>
      </c>
      <c r="Q594">
        <f t="shared" si="60"/>
        <v>2.4122069795820167E-3</v>
      </c>
    </row>
    <row r="595" spans="4:17" x14ac:dyDescent="0.2">
      <c r="D595"/>
      <c r="E595">
        <v>202.21891021728501</v>
      </c>
      <c r="F595">
        <v>4999.77197265625</v>
      </c>
      <c r="G595" s="1">
        <v>-1.64729477526938E-5</v>
      </c>
      <c r="H595" s="1">
        <v>1.7987721319960101E-8</v>
      </c>
      <c r="I595" s="24"/>
      <c r="K595" s="41">
        <v>5.2099999999999999E-5</v>
      </c>
      <c r="L595" s="10">
        <f t="shared" si="61"/>
        <v>1.0420475230657492E-8</v>
      </c>
      <c r="M595" s="10">
        <f t="shared" si="62"/>
        <v>8.035675042155591E-4</v>
      </c>
      <c r="N595" s="10">
        <f t="shared" si="63"/>
        <v>1.2084175042155591E-3</v>
      </c>
      <c r="O595" s="31">
        <f t="shared" si="64"/>
        <v>0.24436487078996177</v>
      </c>
      <c r="P595" s="32">
        <f t="shared" si="65"/>
        <v>0.10281163363786228</v>
      </c>
      <c r="Q595">
        <f t="shared" si="60"/>
        <v>2.4916940213580876E-3</v>
      </c>
    </row>
    <row r="596" spans="4:17" x14ac:dyDescent="0.2">
      <c r="D596"/>
      <c r="E596">
        <v>203.05584716796901</v>
      </c>
      <c r="F596">
        <v>4999.77197265625</v>
      </c>
      <c r="G596" s="1">
        <v>-1.5935685302522601E-5</v>
      </c>
      <c r="H596" s="1">
        <v>1.8832064333712098E-8</v>
      </c>
      <c r="I596" s="24"/>
      <c r="K596" s="41">
        <v>5.2630000000000003E-5</v>
      </c>
      <c r="L596" s="10">
        <f t="shared" si="61"/>
        <v>1.0526480065057654E-8</v>
      </c>
      <c r="M596" s="10">
        <f t="shared" si="62"/>
        <v>8.1174199130258878E-4</v>
      </c>
      <c r="N596" s="10">
        <f t="shared" si="63"/>
        <v>1.2165919913025888E-3</v>
      </c>
      <c r="O596" s="31">
        <f t="shared" si="64"/>
        <v>0.24703611745171355</v>
      </c>
      <c r="P596" s="32">
        <f t="shared" si="65"/>
        <v>0.10489702443413525</v>
      </c>
      <c r="Q596">
        <f t="shared" si="60"/>
        <v>2.6771833892651961E-3</v>
      </c>
    </row>
    <row r="597" spans="4:17" x14ac:dyDescent="0.2">
      <c r="D597"/>
      <c r="E597">
        <v>203.85623168945301</v>
      </c>
      <c r="F597">
        <v>4999.77197265625</v>
      </c>
      <c r="G597" s="1">
        <v>-1.5379784565517299E-5</v>
      </c>
      <c r="H597" s="1">
        <v>1.8938100217862601E-8</v>
      </c>
      <c r="I597" s="24"/>
      <c r="K597" s="41">
        <v>5.3180000000000002E-5</v>
      </c>
      <c r="L597" s="10">
        <f t="shared" si="61"/>
        <v>1.0636485081888013E-8</v>
      </c>
      <c r="M597" s="10">
        <f t="shared" si="62"/>
        <v>8.2022494960044985E-4</v>
      </c>
      <c r="N597" s="10">
        <f t="shared" si="63"/>
        <v>1.22507494960045E-3</v>
      </c>
      <c r="O597" s="31">
        <f t="shared" si="64"/>
        <v>0.24973916276269431</v>
      </c>
      <c r="P597" s="32">
        <f t="shared" si="65"/>
        <v>0.1070398005800772</v>
      </c>
      <c r="Q597">
        <f t="shared" si="60"/>
        <v>2.6284328080807126E-3</v>
      </c>
    </row>
    <row r="598" spans="4:17" x14ac:dyDescent="0.2">
      <c r="D598"/>
      <c r="E598">
        <v>204.71186828613301</v>
      </c>
      <c r="F598">
        <v>4999.77197265625</v>
      </c>
      <c r="G598" s="1">
        <v>-1.4797218701310101E-5</v>
      </c>
      <c r="H598" s="1">
        <v>1.9019489061148999E-8</v>
      </c>
      <c r="I598" s="24"/>
      <c r="K598" s="41">
        <v>5.3749999999999999E-5</v>
      </c>
      <c r="L598" s="10">
        <f t="shared" si="61"/>
        <v>1.0750490281148563E-8</v>
      </c>
      <c r="M598" s="10">
        <f t="shared" si="62"/>
        <v>8.2901637910914199E-4</v>
      </c>
      <c r="N598" s="10">
        <f t="shared" si="63"/>
        <v>1.233866379109142E-3</v>
      </c>
      <c r="O598" s="31">
        <f t="shared" si="64"/>
        <v>0.25258709168287852</v>
      </c>
      <c r="P598" s="32">
        <f t="shared" si="65"/>
        <v>0.10928878388258544</v>
      </c>
      <c r="Q598">
        <f t="shared" si="60"/>
        <v>2.9611031983569425E-3</v>
      </c>
    </row>
    <row r="599" spans="4:17" x14ac:dyDescent="0.2">
      <c r="D599"/>
      <c r="E599">
        <v>205.53467559814499</v>
      </c>
      <c r="F599">
        <v>4999.77197265625</v>
      </c>
      <c r="G599" s="1">
        <v>-1.4170327324761E-5</v>
      </c>
      <c r="H599" s="1">
        <v>2.0069775765931599E-8</v>
      </c>
      <c r="I599" s="24"/>
      <c r="K599" s="41">
        <v>5.4379999999999998E-5</v>
      </c>
      <c r="L599" s="10">
        <f t="shared" si="61"/>
        <v>1.08764960276997E-8</v>
      </c>
      <c r="M599" s="10">
        <f t="shared" si="62"/>
        <v>8.387332222503282E-4</v>
      </c>
      <c r="N599" s="10">
        <f t="shared" si="63"/>
        <v>1.2435832222503283E-3</v>
      </c>
      <c r="O599" s="31">
        <f t="shared" si="64"/>
        <v>0.25559947416451706</v>
      </c>
      <c r="P599" s="32">
        <f t="shared" si="65"/>
        <v>0.11172520124581557</v>
      </c>
      <c r="Q599">
        <f t="shared" si="60"/>
        <v>3.0357215644357155E-3</v>
      </c>
    </row>
    <row r="600" spans="4:17" x14ac:dyDescent="0.2">
      <c r="D600"/>
      <c r="E600">
        <v>206.352012634277</v>
      </c>
      <c r="F600">
        <v>4999.77197265625</v>
      </c>
      <c r="G600" s="1">
        <v>-1.3526411625894999E-5</v>
      </c>
      <c r="H600" s="1">
        <v>2.1746506124444301E-8</v>
      </c>
      <c r="I600" s="24"/>
      <c r="K600" s="41">
        <v>5.5019999999999998E-5</v>
      </c>
      <c r="L600" s="10">
        <f t="shared" si="61"/>
        <v>1.1004501865465934E-8</v>
      </c>
      <c r="M600" s="10">
        <f t="shared" si="62"/>
        <v>8.4860430099693016E-4</v>
      </c>
      <c r="N600" s="10">
        <f t="shared" si="63"/>
        <v>1.2534543009969303E-3</v>
      </c>
      <c r="O600" s="31">
        <f t="shared" si="64"/>
        <v>0.2586528177558074</v>
      </c>
      <c r="P600" s="32">
        <f t="shared" si="65"/>
        <v>0.11420640891181351</v>
      </c>
      <c r="Q600">
        <f t="shared" si="60"/>
        <v>3.1711960389430977E-3</v>
      </c>
    </row>
    <row r="601" spans="4:17" x14ac:dyDescent="0.2">
      <c r="D601"/>
      <c r="E601">
        <v>207.182090759277</v>
      </c>
      <c r="F601">
        <v>4999.77197265625</v>
      </c>
      <c r="G601" s="1">
        <v>-1.28465326973974E-5</v>
      </c>
      <c r="H601" s="1">
        <v>2.1057169490350899E-8</v>
      </c>
      <c r="I601" s="24"/>
      <c r="K601" s="41">
        <v>5.5699999999999999E-5</v>
      </c>
      <c r="L601" s="10">
        <f t="shared" si="61"/>
        <v>1.1140508068092559E-8</v>
      </c>
      <c r="M601" s="10">
        <f t="shared" si="62"/>
        <v>8.5909232216519469E-4</v>
      </c>
      <c r="N601" s="10">
        <f t="shared" si="63"/>
        <v>1.2639423221651948E-3</v>
      </c>
      <c r="O601" s="31">
        <f t="shared" si="64"/>
        <v>0.26186621290532069</v>
      </c>
      <c r="P601" s="32">
        <f t="shared" si="65"/>
        <v>0.11683874937382682</v>
      </c>
      <c r="Q601">
        <f t="shared" si="60"/>
        <v>3.2352385845069195E-3</v>
      </c>
    </row>
    <row r="602" spans="4:17" x14ac:dyDescent="0.2">
      <c r="D602"/>
      <c r="E602">
        <v>208.02285003662101</v>
      </c>
      <c r="F602">
        <v>4999.77197265625</v>
      </c>
      <c r="G602" s="1">
        <v>-1.2143322587088E-5</v>
      </c>
      <c r="H602" s="1">
        <v>2.6558468761964402E-8</v>
      </c>
      <c r="I602" s="24"/>
      <c r="K602" s="41">
        <v>5.6400000000000002E-5</v>
      </c>
      <c r="L602" s="10">
        <f t="shared" si="61"/>
        <v>1.1280514453149378E-8</v>
      </c>
      <c r="M602" s="10">
        <f t="shared" si="62"/>
        <v>8.698888145442905E-4</v>
      </c>
      <c r="N602" s="10">
        <f t="shared" si="63"/>
        <v>1.2747388145442906E-3</v>
      </c>
      <c r="O602" s="31">
        <f t="shared" si="64"/>
        <v>0.26517480125380699</v>
      </c>
      <c r="P602" s="32">
        <f t="shared" si="65"/>
        <v>0.1195588062281723</v>
      </c>
      <c r="Q602">
        <f t="shared" si="60"/>
        <v>3.678088732484527E-3</v>
      </c>
    </row>
    <row r="603" spans="4:17" x14ac:dyDescent="0.2">
      <c r="D603"/>
      <c r="E603">
        <v>208.832405090332</v>
      </c>
      <c r="F603">
        <v>4999.77197265625</v>
      </c>
      <c r="G603" s="1">
        <v>-1.1360374749088801E-5</v>
      </c>
      <c r="H603" s="1">
        <v>2.4471213521195499E-8</v>
      </c>
      <c r="I603" s="24"/>
      <c r="K603" s="41">
        <v>5.7179999999999998E-5</v>
      </c>
      <c r="L603" s="10">
        <f t="shared" si="61"/>
        <v>1.1436521567926975E-8</v>
      </c>
      <c r="M603" s="10">
        <f t="shared" si="62"/>
        <v>8.8191919176671156E-4</v>
      </c>
      <c r="N603" s="10">
        <f t="shared" si="63"/>
        <v>1.2867691917667116E-3</v>
      </c>
      <c r="O603" s="31">
        <f t="shared" si="64"/>
        <v>0.26871910511278502</v>
      </c>
      <c r="P603" s="32">
        <f t="shared" si="65"/>
        <v>0.12253642154955262</v>
      </c>
      <c r="Q603">
        <f t="shared" si="60"/>
        <v>3.6204501603204205E-3</v>
      </c>
    </row>
    <row r="604" spans="4:17" x14ac:dyDescent="0.2">
      <c r="D604"/>
      <c r="E604">
        <v>209.66384887695301</v>
      </c>
      <c r="F604">
        <v>4999.77197265625</v>
      </c>
      <c r="G604" s="1">
        <v>-1.05695559236922E-5</v>
      </c>
      <c r="H604" s="1">
        <v>2.5211942588508498E-8</v>
      </c>
      <c r="I604" s="24"/>
      <c r="K604" s="41">
        <v>5.7960000000000001E-5</v>
      </c>
      <c r="L604" s="10">
        <f t="shared" si="61"/>
        <v>1.1592528682704574E-8</v>
      </c>
      <c r="M604" s="10">
        <f t="shared" si="62"/>
        <v>8.9394956898913261E-4</v>
      </c>
      <c r="N604" s="10">
        <f t="shared" si="63"/>
        <v>1.2987995689891325E-3</v>
      </c>
      <c r="O604" s="31">
        <f t="shared" si="64"/>
        <v>0.27231131655398916</v>
      </c>
      <c r="P604" s="32">
        <f t="shared" si="65"/>
        <v>0.12554662234012207</v>
      </c>
      <c r="Q604">
        <f t="shared" si="60"/>
        <v>3.9347669886548829E-3</v>
      </c>
    </row>
    <row r="605" spans="4:17" x14ac:dyDescent="0.2">
      <c r="D605"/>
      <c r="E605">
        <v>210.47151947021499</v>
      </c>
      <c r="F605">
        <v>4999.77197265625</v>
      </c>
      <c r="G605" s="1">
        <v>-9.73378930299265E-6</v>
      </c>
      <c r="H605" s="1">
        <v>2.7567578780447999E-8</v>
      </c>
      <c r="I605" s="24"/>
      <c r="K605" s="41">
        <v>5.8789999999999998E-5</v>
      </c>
      <c r="L605" s="10">
        <f t="shared" si="61"/>
        <v>1.1758536253557657E-8</v>
      </c>
      <c r="M605" s="10">
        <f t="shared" si="62"/>
        <v>9.0675112423863188E-4</v>
      </c>
      <c r="N605" s="10">
        <f t="shared" si="63"/>
        <v>1.3116011242386319E-3</v>
      </c>
      <c r="O605" s="31">
        <f t="shared" si="64"/>
        <v>0.27605468155734708</v>
      </c>
      <c r="P605" s="32">
        <f t="shared" si="65"/>
        <v>0.12872461792819659</v>
      </c>
      <c r="Q605">
        <f t="shared" si="60"/>
        <v>4.0674518243962159E-3</v>
      </c>
    </row>
    <row r="606" spans="4:17" x14ac:dyDescent="0.2">
      <c r="D606"/>
      <c r="E606">
        <v>211.29193115234401</v>
      </c>
      <c r="F606">
        <v>4999.77197265625</v>
      </c>
      <c r="G606" s="1">
        <v>-8.8635859569943104E-6</v>
      </c>
      <c r="H606" s="1">
        <v>2.6985052659900899E-8</v>
      </c>
      <c r="I606" s="24"/>
      <c r="K606" s="41">
        <v>5.9660000000000001E-5</v>
      </c>
      <c r="L606" s="10">
        <f t="shared" si="61"/>
        <v>1.1932544189271132E-8</v>
      </c>
      <c r="M606" s="10">
        <f t="shared" si="62"/>
        <v>9.2016962190979382E-4</v>
      </c>
      <c r="N606" s="10">
        <f t="shared" si="63"/>
        <v>1.3250196219097938E-3</v>
      </c>
      <c r="O606" s="31">
        <f t="shared" si="64"/>
        <v>0.27996595472806907</v>
      </c>
      <c r="P606" s="32">
        <f t="shared" si="65"/>
        <v>0.13206160292142824</v>
      </c>
      <c r="Q606">
        <f t="shared" si="60"/>
        <v>4.2644765904720624E-3</v>
      </c>
    </row>
    <row r="607" spans="4:17" x14ac:dyDescent="0.2">
      <c r="D607"/>
      <c r="E607">
        <v>212.118949890137</v>
      </c>
      <c r="F607">
        <v>4999.77197265625</v>
      </c>
      <c r="G607" s="1">
        <v>-7.9305923729705395E-6</v>
      </c>
      <c r="H607" s="1">
        <v>2.71782115771151E-8</v>
      </c>
      <c r="I607" s="24"/>
      <c r="K607" s="41">
        <v>6.0579999999999999E-5</v>
      </c>
      <c r="L607" s="10">
        <f t="shared" si="61"/>
        <v>1.2116552581060093E-8</v>
      </c>
      <c r="M607" s="10">
        <f t="shared" si="62"/>
        <v>9.3435929760803398E-4</v>
      </c>
      <c r="N607" s="10">
        <f t="shared" si="63"/>
        <v>1.339209297608034E-3</v>
      </c>
      <c r="O607" s="31">
        <f t="shared" si="64"/>
        <v>0.28407166989172411</v>
      </c>
      <c r="P607" s="32">
        <f t="shared" si="65"/>
        <v>0.13558840496862823</v>
      </c>
      <c r="Q607">
        <f t="shared" si="60"/>
        <v>4.523441856059387E-3</v>
      </c>
    </row>
    <row r="608" spans="4:17" x14ac:dyDescent="0.2">
      <c r="D608"/>
      <c r="E608">
        <v>212.93912506103501</v>
      </c>
      <c r="F608">
        <v>4999.77197265625</v>
      </c>
      <c r="G608" s="1">
        <v>-6.9580526944411501E-6</v>
      </c>
      <c r="H608" s="1">
        <v>2.9922099703220898E-8</v>
      </c>
      <c r="I608" s="24"/>
      <c r="K608" s="41">
        <v>6.1550000000000005E-5</v>
      </c>
      <c r="L608" s="10">
        <f t="shared" si="61"/>
        <v>1.2310561428924543E-8</v>
      </c>
      <c r="M608" s="10">
        <f t="shared" si="62"/>
        <v>9.4932015133335256E-4</v>
      </c>
      <c r="N608" s="10">
        <f t="shared" si="63"/>
        <v>1.3541701513333526E-3</v>
      </c>
      <c r="O608" s="31">
        <f t="shared" si="64"/>
        <v>0.28835580720869347</v>
      </c>
      <c r="P608" s="32">
        <f t="shared" si="65"/>
        <v>0.13929841966596895</v>
      </c>
      <c r="Q608">
        <f t="shared" si="60"/>
        <v>4.7314993934760227E-3</v>
      </c>
    </row>
    <row r="609" spans="4:17" x14ac:dyDescent="0.2">
      <c r="D609"/>
      <c r="E609">
        <v>213.78015136718699</v>
      </c>
      <c r="F609">
        <v>4999.77197265625</v>
      </c>
      <c r="G609" s="1">
        <v>-5.92193712163744E-6</v>
      </c>
      <c r="H609" s="1">
        <v>3.0207243409648098E-8</v>
      </c>
      <c r="I609" s="24"/>
      <c r="K609" s="41">
        <v>6.2589999999999995E-5</v>
      </c>
      <c r="L609" s="10">
        <f t="shared" si="61"/>
        <v>1.251857091529467E-8</v>
      </c>
      <c r="M609" s="10">
        <f t="shared" si="62"/>
        <v>9.6536065429658042E-4</v>
      </c>
      <c r="N609" s="10">
        <f t="shared" si="63"/>
        <v>1.3702106542965804E-3</v>
      </c>
      <c r="O609" s="31">
        <f t="shared" si="64"/>
        <v>0.29292384108045527</v>
      </c>
      <c r="P609" s="32">
        <f t="shared" si="65"/>
        <v>0.1432777351234244</v>
      </c>
      <c r="Q609">
        <f t="shared" si="60"/>
        <v>4.8885431912068364E-3</v>
      </c>
    </row>
    <row r="610" spans="4:17" x14ac:dyDescent="0.2">
      <c r="D610"/>
      <c r="E610">
        <v>214.62767791748001</v>
      </c>
      <c r="F610">
        <v>4999.77197265625</v>
      </c>
      <c r="G610" s="1">
        <v>-4.8335706722689102E-6</v>
      </c>
      <c r="H610" s="1">
        <v>3.3296254571705203E-8</v>
      </c>
      <c r="I610" s="24"/>
      <c r="K610" s="41">
        <v>6.3670000000000005E-5</v>
      </c>
      <c r="L610" s="10">
        <f t="shared" si="61"/>
        <v>1.2734580766525193E-8</v>
      </c>
      <c r="M610" s="10">
        <f t="shared" si="62"/>
        <v>9.8201809968147128E-4</v>
      </c>
      <c r="N610" s="10">
        <f t="shared" si="63"/>
        <v>1.3868680996814713E-3</v>
      </c>
      <c r="O610" s="31">
        <f t="shared" si="64"/>
        <v>0.2976602798124624</v>
      </c>
      <c r="P610" s="32">
        <f t="shared" si="65"/>
        <v>0.14742090527022639</v>
      </c>
      <c r="Q610">
        <f t="shared" si="60"/>
        <v>5.1307648132349511E-3</v>
      </c>
    </row>
    <row r="611" spans="4:17" x14ac:dyDescent="0.2">
      <c r="D611"/>
      <c r="E611">
        <v>215.48776245117199</v>
      </c>
      <c r="F611">
        <v>4999.77197265625</v>
      </c>
      <c r="G611" s="1">
        <v>-3.6798126562868402E-6</v>
      </c>
      <c r="H611" s="1">
        <v>3.2329488563797499E-8</v>
      </c>
      <c r="I611" s="24"/>
      <c r="K611" s="41">
        <v>6.4820000000000006E-5</v>
      </c>
      <c r="L611" s="10">
        <f t="shared" si="61"/>
        <v>1.2964591256261395E-8</v>
      </c>
      <c r="M611" s="10">
        <f t="shared" si="62"/>
        <v>9.9975519430427163E-4</v>
      </c>
      <c r="N611" s="10">
        <f t="shared" si="63"/>
        <v>1.4046051943042716E-3</v>
      </c>
      <c r="O611" s="31">
        <f t="shared" si="64"/>
        <v>0.30267523044792116</v>
      </c>
      <c r="P611" s="32">
        <f t="shared" si="65"/>
        <v>0.15183379673210076</v>
      </c>
      <c r="Q611">
        <f t="shared" si="60"/>
        <v>5.605185781538867E-3</v>
      </c>
    </row>
    <row r="612" spans="4:17" x14ac:dyDescent="0.2">
      <c r="D612"/>
      <c r="E612">
        <v>216.318359375</v>
      </c>
      <c r="F612">
        <v>4999.77197265625</v>
      </c>
      <c r="G612" s="1">
        <v>-2.4561576791645698E-6</v>
      </c>
      <c r="H612" s="1">
        <v>3.38763680229173E-8</v>
      </c>
      <c r="I612" s="24"/>
      <c r="K612" s="41">
        <v>6.6039999999999998E-5</v>
      </c>
      <c r="L612" s="10">
        <f t="shared" si="61"/>
        <v>1.3208602384503277E-8</v>
      </c>
      <c r="M612" s="10">
        <f t="shared" si="62"/>
        <v>1.0185719381649813E-3</v>
      </c>
      <c r="N612" s="10">
        <f t="shared" si="63"/>
        <v>1.4234219381649813E-3</v>
      </c>
      <c r="O612" s="31">
        <f t="shared" si="64"/>
        <v>0.30791229836223144</v>
      </c>
      <c r="P612" s="32">
        <f t="shared" si="65"/>
        <v>0.15648944679973145</v>
      </c>
      <c r="Q612">
        <f t="shared" si="60"/>
        <v>5.9945916946976549E-3</v>
      </c>
    </row>
    <row r="613" spans="4:17" x14ac:dyDescent="0.2">
      <c r="D613"/>
      <c r="E613">
        <v>217.13158416748001</v>
      </c>
      <c r="F613">
        <v>4999.77197265625</v>
      </c>
      <c r="G613" s="1">
        <v>-1.16934592392572E-6</v>
      </c>
      <c r="H613" s="1">
        <v>3.5731214159051803E-8</v>
      </c>
      <c r="I613" s="24"/>
      <c r="K613" s="41">
        <v>6.7319999999999999E-5</v>
      </c>
      <c r="L613" s="10">
        <f t="shared" si="61"/>
        <v>1.3464614060035746E-8</v>
      </c>
      <c r="M613" s="10">
        <f t="shared" si="62"/>
        <v>1.038314095658185E-3</v>
      </c>
      <c r="N613" s="10">
        <f t="shared" si="63"/>
        <v>1.443164095658185E-3</v>
      </c>
      <c r="O613" s="31">
        <f t="shared" si="64"/>
        <v>0.31335650630389039</v>
      </c>
      <c r="P613" s="32">
        <f t="shared" si="65"/>
        <v>0.16136439738665437</v>
      </c>
      <c r="Q613">
        <f t="shared" si="60"/>
        <v>6.2676922830767999E-3</v>
      </c>
    </row>
    <row r="614" spans="4:17" x14ac:dyDescent="0.2">
      <c r="D614"/>
      <c r="E614">
        <v>217.97747802734401</v>
      </c>
      <c r="F614">
        <v>4999.77197265625</v>
      </c>
      <c r="G614" s="1">
        <v>2.25238926661028E-7</v>
      </c>
      <c r="H614" s="1">
        <v>3.7372619011612399E-8</v>
      </c>
      <c r="I614" s="24"/>
      <c r="K614" s="41">
        <v>6.8709999999999998E-5</v>
      </c>
      <c r="L614" s="10">
        <f t="shared" si="61"/>
        <v>1.3742626738934284E-8</v>
      </c>
      <c r="M614" s="10">
        <f t="shared" si="62"/>
        <v>1.0597528448109609E-3</v>
      </c>
      <c r="N614" s="10">
        <f t="shared" si="63"/>
        <v>1.4646028448109609E-3</v>
      </c>
      <c r="O614" s="31">
        <f t="shared" si="64"/>
        <v>0.31925043442356676</v>
      </c>
      <c r="P614" s="32">
        <f t="shared" si="65"/>
        <v>0.16666619980442596</v>
      </c>
      <c r="Q614">
        <f t="shared" si="60"/>
        <v>6.6202541134389448E-3</v>
      </c>
    </row>
    <row r="615" spans="4:17" x14ac:dyDescent="0.2">
      <c r="D615"/>
      <c r="E615">
        <v>218.813179016113</v>
      </c>
      <c r="F615">
        <v>4999.77197265625</v>
      </c>
      <c r="G615" s="1">
        <v>1.6716500707654799E-6</v>
      </c>
      <c r="H615" s="1">
        <v>4.0527363526332002E-8</v>
      </c>
      <c r="I615" s="24"/>
      <c r="K615" s="41">
        <v>7.0160000000000006E-5</v>
      </c>
      <c r="L615" s="10">
        <f t="shared" si="61"/>
        <v>1.403263996512341E-8</v>
      </c>
      <c r="M615" s="10">
        <f t="shared" si="62"/>
        <v>1.082117007596231E-3</v>
      </c>
      <c r="N615" s="10">
        <f t="shared" si="63"/>
        <v>1.486967007596231E-3</v>
      </c>
      <c r="O615" s="31">
        <f t="shared" si="64"/>
        <v>0.32536797802420797</v>
      </c>
      <c r="P615" s="32">
        <f t="shared" si="65"/>
        <v>0.17219875271292887</v>
      </c>
      <c r="Q615">
        <f t="shared" si="60"/>
        <v>7.1108433379152829E-3</v>
      </c>
    </row>
    <row r="616" spans="4:17" x14ac:dyDescent="0.2">
      <c r="D616"/>
      <c r="E616">
        <v>219.648887634277</v>
      </c>
      <c r="F616">
        <v>4999.77197265625</v>
      </c>
      <c r="G616" s="1">
        <v>3.2374261147595901E-6</v>
      </c>
      <c r="H616" s="1">
        <v>4.4922828775616902E-8</v>
      </c>
      <c r="I616" s="24"/>
      <c r="K616" s="41">
        <v>7.1719999999999998E-5</v>
      </c>
      <c r="L616" s="10">
        <f t="shared" si="61"/>
        <v>1.4344654194678604E-8</v>
      </c>
      <c r="M616" s="10">
        <f t="shared" si="62"/>
        <v>1.1061777620410729E-3</v>
      </c>
      <c r="N616" s="10">
        <f t="shared" si="63"/>
        <v>1.5110277620410729E-3</v>
      </c>
      <c r="O616" s="31">
        <f t="shared" si="64"/>
        <v>0.33189556711683266</v>
      </c>
      <c r="P616" s="32">
        <f t="shared" si="65"/>
        <v>0.17814134577283877</v>
      </c>
      <c r="Q616">
        <f t="shared" si="60"/>
        <v>7.5302105047978197E-3</v>
      </c>
    </row>
    <row r="617" spans="4:17" x14ac:dyDescent="0.2">
      <c r="D617"/>
      <c r="E617">
        <v>220.478889465332</v>
      </c>
      <c r="F617">
        <v>4999.77197265625</v>
      </c>
      <c r="G617" s="1">
        <v>4.8819680845263004E-6</v>
      </c>
      <c r="H617" s="1">
        <v>4.46820154712375E-8</v>
      </c>
      <c r="I617" s="24"/>
      <c r="K617" s="41">
        <v>7.3360000000000002E-5</v>
      </c>
      <c r="L617" s="10">
        <f t="shared" si="61"/>
        <v>1.467266915395458E-8</v>
      </c>
      <c r="M617" s="10">
        <f t="shared" si="62"/>
        <v>1.1314724013292401E-3</v>
      </c>
      <c r="N617" s="10">
        <f t="shared" si="63"/>
        <v>1.5363224013292401E-3</v>
      </c>
      <c r="O617" s="31">
        <f t="shared" si="64"/>
        <v>0.33872665690578296</v>
      </c>
      <c r="P617" s="32">
        <f t="shared" si="65"/>
        <v>0.18439143428005056</v>
      </c>
      <c r="Q617">
        <f t="shared" si="60"/>
        <v>8.2705199490656287E-3</v>
      </c>
    </row>
    <row r="618" spans="4:17" x14ac:dyDescent="0.2">
      <c r="D618"/>
      <c r="E618">
        <v>221.300727844238</v>
      </c>
      <c r="F618">
        <v>4999.77197265625</v>
      </c>
      <c r="G618" s="1">
        <v>6.6815510886239297E-6</v>
      </c>
      <c r="H618" s="1">
        <v>4.68382111727496E-8</v>
      </c>
      <c r="I618" s="24"/>
      <c r="K618" s="41">
        <v>7.5149999999999997E-5</v>
      </c>
      <c r="L618" s="10">
        <f t="shared" si="61"/>
        <v>1.5030685481457014E-8</v>
      </c>
      <c r="M618" s="10">
        <f t="shared" si="62"/>
        <v>1.1590805746986422E-3</v>
      </c>
      <c r="N618" s="10">
        <f t="shared" si="63"/>
        <v>1.5639305746986422E-3</v>
      </c>
      <c r="O618" s="31">
        <f t="shared" si="64"/>
        <v>0.34609897447866694</v>
      </c>
      <c r="P618" s="32">
        <f t="shared" si="65"/>
        <v>0.19118846498770034</v>
      </c>
      <c r="Q618">
        <f t="shared" si="60"/>
        <v>8.7106949723914362E-3</v>
      </c>
    </row>
    <row r="619" spans="4:17" x14ac:dyDescent="0.2">
      <c r="D619"/>
      <c r="E619">
        <v>222.13030242919899</v>
      </c>
      <c r="F619">
        <v>4999.77197265625</v>
      </c>
      <c r="G619" s="1">
        <v>8.5832888787233705E-6</v>
      </c>
      <c r="H619" s="1">
        <v>5.0702207402557103E-8</v>
      </c>
      <c r="I619" s="24"/>
      <c r="K619" s="41">
        <v>7.7050000000000003E-5</v>
      </c>
      <c r="L619" s="10">
        <f t="shared" si="61"/>
        <v>1.5410702812325523E-8</v>
      </c>
      <c r="M619" s="10">
        <f t="shared" si="62"/>
        <v>1.1883853397276166E-3</v>
      </c>
      <c r="N619" s="10">
        <f t="shared" si="63"/>
        <v>1.5932353397276166E-3</v>
      </c>
      <c r="O619" s="31">
        <f t="shared" si="64"/>
        <v>0.35390584785458307</v>
      </c>
      <c r="P619" s="32">
        <f t="shared" si="65"/>
        <v>0.19841463615414379</v>
      </c>
      <c r="Q619">
        <f t="shared" si="60"/>
        <v>9.1918265681708317E-3</v>
      </c>
    </row>
    <row r="620" spans="4:17" x14ac:dyDescent="0.2">
      <c r="D620"/>
      <c r="E620">
        <v>222.97987365722699</v>
      </c>
      <c r="F620">
        <v>4999.77197265625</v>
      </c>
      <c r="G620" s="1">
        <v>1.06388615921884E-5</v>
      </c>
      <c r="H620" s="1">
        <v>5.3230501410780597E-8</v>
      </c>
      <c r="I620" s="24"/>
      <c r="K620" s="41">
        <v>7.9099999999999998E-5</v>
      </c>
      <c r="L620" s="10">
        <f t="shared" si="61"/>
        <v>1.5820721511420491E-8</v>
      </c>
      <c r="M620" s="10">
        <f t="shared" si="62"/>
        <v>1.2200036388378258E-3</v>
      </c>
      <c r="N620" s="10">
        <f t="shared" si="63"/>
        <v>1.6248536388378258E-3</v>
      </c>
      <c r="O620" s="31">
        <f t="shared" si="64"/>
        <v>0.36230965909954393</v>
      </c>
      <c r="P620" s="32">
        <f t="shared" si="65"/>
        <v>0.20622374753948505</v>
      </c>
      <c r="Q620">
        <f t="shared" si="60"/>
        <v>1.0219117159046066E-2</v>
      </c>
    </row>
    <row r="621" spans="4:17" x14ac:dyDescent="0.2">
      <c r="D621"/>
      <c r="E621">
        <v>223.80437469482399</v>
      </c>
      <c r="F621">
        <v>4999.77197265625</v>
      </c>
      <c r="G621" s="1">
        <v>1.28660288598152E-5</v>
      </c>
      <c r="H621" s="1">
        <v>5.7629592191251301E-8</v>
      </c>
      <c r="I621" s="24"/>
      <c r="K621" s="41">
        <v>8.1320000000000001E-5</v>
      </c>
      <c r="L621" s="10">
        <f t="shared" si="61"/>
        <v>1.6264741761172116E-8</v>
      </c>
      <c r="M621" s="10">
        <f t="shared" si="62"/>
        <v>1.2542439432401012E-3</v>
      </c>
      <c r="N621" s="10">
        <f t="shared" si="63"/>
        <v>1.6590939432401012E-3</v>
      </c>
      <c r="O621" s="31">
        <f t="shared" si="64"/>
        <v>0.37131248252682064</v>
      </c>
      <c r="P621" s="32">
        <f t="shared" si="65"/>
        <v>0.21464942024044387</v>
      </c>
      <c r="Q621">
        <f t="shared" si="60"/>
        <v>1.1203122117429505E-2</v>
      </c>
    </row>
    <row r="622" spans="4:17" x14ac:dyDescent="0.2">
      <c r="D622"/>
      <c r="E622">
        <v>224.61262512207</v>
      </c>
      <c r="F622">
        <v>4999.77197265625</v>
      </c>
      <c r="G622" s="1">
        <v>1.5264516847622099E-5</v>
      </c>
      <c r="H622" s="1">
        <v>6.2517229147116904E-8</v>
      </c>
      <c r="I622" s="24"/>
      <c r="K622" s="41">
        <v>8.3709999999999996E-5</v>
      </c>
      <c r="L622" s="10">
        <f t="shared" si="61"/>
        <v>1.6742763561580396E-8</v>
      </c>
      <c r="M622" s="10">
        <f t="shared" si="62"/>
        <v>1.2911062529344425E-3</v>
      </c>
      <c r="N622" s="10">
        <f t="shared" si="63"/>
        <v>1.6959562529344425E-3</v>
      </c>
      <c r="O622" s="31">
        <f t="shared" si="64"/>
        <v>0.38093318606379445</v>
      </c>
      <c r="P622" s="32">
        <f t="shared" si="65"/>
        <v>0.22370434847834547</v>
      </c>
      <c r="Q622">
        <f t="shared" si="60"/>
        <v>1.1917402800138623E-2</v>
      </c>
    </row>
    <row r="623" spans="4:17" x14ac:dyDescent="0.2">
      <c r="D623"/>
      <c r="E623">
        <v>225.44998168945301</v>
      </c>
      <c r="F623">
        <v>4999.77197265625</v>
      </c>
      <c r="G623" s="1">
        <v>1.7889769200163401E-5</v>
      </c>
      <c r="H623" s="1">
        <v>6.7649095993948998E-8</v>
      </c>
      <c r="I623" s="24"/>
      <c r="K623" s="41">
        <v>8.6340000000000003E-5</v>
      </c>
      <c r="L623" s="10">
        <f t="shared" si="61"/>
        <v>1.7268787551151013E-8</v>
      </c>
      <c r="M623" s="10">
        <f t="shared" si="62"/>
        <v>1.3316702171587596E-3</v>
      </c>
      <c r="N623" s="10">
        <f t="shared" si="63"/>
        <v>1.7365202171587596E-3</v>
      </c>
      <c r="O623" s="31">
        <f t="shared" si="64"/>
        <v>0.39149845116180731</v>
      </c>
      <c r="P623" s="32">
        <f t="shared" si="65"/>
        <v>0.23368346397919024</v>
      </c>
      <c r="Q623">
        <f t="shared" si="60"/>
        <v>1.3085273574991492E-2</v>
      </c>
    </row>
    <row r="624" spans="4:17" x14ac:dyDescent="0.2">
      <c r="D624"/>
      <c r="E624">
        <v>226.28131103515599</v>
      </c>
      <c r="F624">
        <v>4999.77197265625</v>
      </c>
      <c r="G624" s="1">
        <v>2.0767152424428402E-5</v>
      </c>
      <c r="H624" s="1">
        <v>7.4962729419433699E-8</v>
      </c>
      <c r="I624" s="24"/>
      <c r="K624" s="41">
        <v>8.9209999999999995E-5</v>
      </c>
      <c r="L624" s="10">
        <f t="shared" si="61"/>
        <v>1.7842813729883969E-8</v>
      </c>
      <c r="M624" s="10">
        <f t="shared" si="62"/>
        <v>1.3759358359130523E-3</v>
      </c>
      <c r="N624" s="10">
        <f t="shared" si="63"/>
        <v>1.7807858359130523E-3</v>
      </c>
      <c r="O624" s="31">
        <f t="shared" si="64"/>
        <v>0.40295855362324168</v>
      </c>
      <c r="P624" s="32">
        <f t="shared" si="65"/>
        <v>0.24456163589863245</v>
      </c>
      <c r="Q624">
        <f t="shared" si="60"/>
        <v>1.4772382759114938E-2</v>
      </c>
    </row>
    <row r="625" spans="4:17" x14ac:dyDescent="0.2">
      <c r="D625"/>
      <c r="E625">
        <v>227.105094909668</v>
      </c>
      <c r="F625">
        <v>4999.77197265625</v>
      </c>
      <c r="G625" s="1">
        <v>2.39910808566673E-5</v>
      </c>
      <c r="H625" s="1">
        <v>8.3138802471787595E-8</v>
      </c>
      <c r="I625" s="24"/>
      <c r="K625" s="41">
        <v>9.2429999999999994E-5</v>
      </c>
      <c r="L625" s="10">
        <f t="shared" si="61"/>
        <v>1.8486843101145334E-8</v>
      </c>
      <c r="M625" s="10">
        <f t="shared" si="62"/>
        <v>1.425599700856893E-3</v>
      </c>
      <c r="N625" s="10">
        <f t="shared" si="63"/>
        <v>1.830449700856893E-3</v>
      </c>
      <c r="O625" s="31">
        <f t="shared" si="64"/>
        <v>0.41570445304047809</v>
      </c>
      <c r="P625" s="32">
        <f t="shared" si="65"/>
        <v>0.25673088660371046</v>
      </c>
      <c r="Q625">
        <f t="shared" si="60"/>
        <v>1.6160544652304657E-2</v>
      </c>
    </row>
    <row r="626" spans="4:17" x14ac:dyDescent="0.2">
      <c r="D626"/>
      <c r="E626">
        <v>227.963623046875</v>
      </c>
      <c r="F626">
        <v>4999.77197265625</v>
      </c>
      <c r="G626" s="1">
        <v>2.76711777857216E-5</v>
      </c>
      <c r="H626" s="1">
        <v>9.6507841143974702E-8</v>
      </c>
      <c r="I626" s="24"/>
      <c r="K626" s="41">
        <v>9.6100000000000005E-5</v>
      </c>
      <c r="L626" s="10">
        <f t="shared" si="61"/>
        <v>1.9220876577086085E-8</v>
      </c>
      <c r="M626" s="10">
        <f t="shared" si="62"/>
        <v>1.4822041680444384E-3</v>
      </c>
      <c r="N626" s="10">
        <f t="shared" si="63"/>
        <v>1.8870541680444384E-3</v>
      </c>
      <c r="O626" s="31">
        <f t="shared" si="64"/>
        <v>0.43017970503311664</v>
      </c>
      <c r="P626" s="32">
        <f t="shared" si="65"/>
        <v>0.27060516890030417</v>
      </c>
      <c r="Q626">
        <f t="shared" si="60"/>
        <v>1.9520195710034455E-2</v>
      </c>
    </row>
    <row r="627" spans="4:17" x14ac:dyDescent="0.2">
      <c r="D627"/>
      <c r="E627">
        <v>228.81640625</v>
      </c>
      <c r="F627">
        <v>4999.77197265625</v>
      </c>
      <c r="G627" s="1">
        <v>3.2105526719344903E-5</v>
      </c>
      <c r="H627" s="1">
        <v>1.20978716533177E-7</v>
      </c>
      <c r="I627" s="24"/>
      <c r="K627" s="41">
        <v>1.0053E-4</v>
      </c>
      <c r="L627" s="10">
        <f t="shared" si="61"/>
        <v>2.0106916985374235E-8</v>
      </c>
      <c r="M627" s="10">
        <f t="shared" si="62"/>
        <v>1.550530541243573E-3</v>
      </c>
      <c r="N627" s="10">
        <f t="shared" si="63"/>
        <v>1.955380541243573E-3</v>
      </c>
      <c r="O627" s="31">
        <f t="shared" si="64"/>
        <v>0.4474231482985343</v>
      </c>
      <c r="P627" s="32">
        <f t="shared" si="65"/>
        <v>0.28725166392353424</v>
      </c>
      <c r="Q627">
        <f t="shared" si="60"/>
        <v>2.4965023413706981E-2</v>
      </c>
    </row>
    <row r="628" spans="4:17" x14ac:dyDescent="0.2">
      <c r="D628"/>
      <c r="E628">
        <v>229.68450164794899</v>
      </c>
      <c r="F628">
        <v>4999.77197265625</v>
      </c>
      <c r="G628" s="1">
        <v>3.7923114475321301E-5</v>
      </c>
      <c r="H628" s="1">
        <v>1.66612781271869E-7</v>
      </c>
      <c r="I628" s="24"/>
      <c r="K628" s="41">
        <v>1.0634E-4</v>
      </c>
      <c r="L628" s="10">
        <f t="shared" si="61"/>
        <v>2.126896998134583E-8</v>
      </c>
      <c r="M628" s="10">
        <f t="shared" si="62"/>
        <v>1.6401414279900684E-3</v>
      </c>
      <c r="N628" s="10">
        <f t="shared" si="63"/>
        <v>2.0449914279900682E-3</v>
      </c>
      <c r="O628" s="31">
        <f t="shared" si="64"/>
        <v>0.46970283701222637</v>
      </c>
      <c r="P628" s="32">
        <f t="shared" si="65"/>
        <v>0.30892368585866209</v>
      </c>
      <c r="Q628">
        <f t="shared" si="60"/>
        <v>3.8530107195858802E-2</v>
      </c>
    </row>
    <row r="629" spans="4:17" x14ac:dyDescent="0.2">
      <c r="D629"/>
      <c r="E629">
        <v>230.51249694824199</v>
      </c>
      <c r="F629">
        <v>4999.77197265625</v>
      </c>
      <c r="G629" s="1">
        <v>4.6588911954270802E-5</v>
      </c>
      <c r="H629" s="1">
        <v>2.6262648111575299E-7</v>
      </c>
      <c r="I629" s="24"/>
      <c r="K629" s="41">
        <v>1.15E-4</v>
      </c>
      <c r="L629" s="10">
        <f t="shared" si="61"/>
        <v>2.3001048973620186E-8</v>
      </c>
      <c r="M629" s="10">
        <f t="shared" si="62"/>
        <v>1.7737094622800251E-3</v>
      </c>
      <c r="N629" s="10">
        <f t="shared" si="63"/>
        <v>2.1785594622800251E-3</v>
      </c>
      <c r="O629" s="31">
        <f t="shared" si="64"/>
        <v>0.50218518140038804</v>
      </c>
      <c r="P629" s="32">
        <f t="shared" si="65"/>
        <v>0.34082643353661857</v>
      </c>
      <c r="Q629">
        <f t="shared" si="60"/>
        <v>6.4627060056171859E-2</v>
      </c>
    </row>
    <row r="630" spans="4:17" x14ac:dyDescent="0.2">
      <c r="D630"/>
      <c r="E630">
        <v>231.32495880126999</v>
      </c>
      <c r="F630">
        <v>4999.77197265625</v>
      </c>
      <c r="G630" s="1">
        <v>6.09694802820655E-5</v>
      </c>
      <c r="H630" s="1">
        <v>4.4750074002956901E-7</v>
      </c>
      <c r="I630" s="24"/>
      <c r="K630" s="41">
        <v>1.2938000000000001E-4</v>
      </c>
      <c r="L630" s="10">
        <f t="shared" si="61"/>
        <v>2.5877180140930257E-8</v>
      </c>
      <c r="M630" s="10">
        <f t="shared" si="62"/>
        <v>1.9955002628677361E-3</v>
      </c>
      <c r="N630" s="10">
        <f t="shared" si="63"/>
        <v>2.4003502628677361E-3</v>
      </c>
      <c r="O630" s="31">
        <f t="shared" si="64"/>
        <v>0.55526092566649665</v>
      </c>
      <c r="P630" s="32">
        <f t="shared" si="65"/>
        <v>0.39333345450560764</v>
      </c>
      <c r="Q630">
        <f t="shared" si="60"/>
        <v>0.10902367402088878</v>
      </c>
    </row>
    <row r="631" spans="4:17" x14ac:dyDescent="0.2">
      <c r="D631"/>
      <c r="E631">
        <v>232.132270812988</v>
      </c>
      <c r="F631">
        <v>4999.77197265625</v>
      </c>
      <c r="G631" s="1">
        <v>8.5167871213520806E-5</v>
      </c>
      <c r="H631" s="1">
        <v>7.3174717822999396E-7</v>
      </c>
      <c r="I631" s="24"/>
      <c r="K631" s="41">
        <v>1.5358E-4</v>
      </c>
      <c r="L631" s="10">
        <f t="shared" si="61"/>
        <v>3.071740088146598E-8</v>
      </c>
      <c r="M631" s="10">
        <f t="shared" si="62"/>
        <v>2.3687504279736194E-3</v>
      </c>
      <c r="N631" s="10">
        <f t="shared" si="63"/>
        <v>2.7736004279736194E-3</v>
      </c>
      <c r="O631" s="31">
        <f t="shared" si="64"/>
        <v>0.64384216567339159</v>
      </c>
      <c r="P631" s="32">
        <f t="shared" si="65"/>
        <v>0.48134957610430001</v>
      </c>
      <c r="Q631">
        <f t="shared" si="60"/>
        <v>0.16896292731923435</v>
      </c>
    </row>
    <row r="632" spans="4:17" x14ac:dyDescent="0.2">
      <c r="D632"/>
      <c r="E632">
        <v>232.92552185058599</v>
      </c>
      <c r="F632">
        <v>4999.77197265625</v>
      </c>
      <c r="G632">
        <v>1.2203269567056599E-4</v>
      </c>
      <c r="H632" s="1">
        <v>1.0463370387192101E-6</v>
      </c>
      <c r="I632" s="24"/>
      <c r="K632" s="41">
        <v>1.9043E-4</v>
      </c>
      <c r="L632" s="10">
        <f t="shared" si="61"/>
        <v>3.8087737009099929E-8</v>
      </c>
      <c r="M632" s="10">
        <f t="shared" si="62"/>
        <v>2.9371086339303057E-3</v>
      </c>
      <c r="N632" s="10">
        <f t="shared" si="63"/>
        <v>3.3419586339303057E-3</v>
      </c>
      <c r="O632" s="31">
        <f t="shared" si="64"/>
        <v>0.77842745881128794</v>
      </c>
      <c r="P632" s="32">
        <f t="shared" si="65"/>
        <v>0.61537959351587768</v>
      </c>
      <c r="Q632">
        <f t="shared" si="60"/>
        <v>0.20752961348069821</v>
      </c>
    </row>
    <row r="633" spans="4:17" x14ac:dyDescent="0.2">
      <c r="D633"/>
      <c r="E633">
        <v>233.78346252441401</v>
      </c>
      <c r="F633">
        <v>4999.77197265625</v>
      </c>
      <c r="G633">
        <v>1.7078709100344099E-4</v>
      </c>
      <c r="H633" s="1">
        <v>1.2947154211126399E-6</v>
      </c>
      <c r="I633" s="24"/>
      <c r="K633" s="41">
        <v>2.3918E-4</v>
      </c>
      <c r="L633" s="10">
        <f t="shared" si="61"/>
        <v>4.7838181682699783E-8</v>
      </c>
      <c r="M633" s="10">
        <f t="shared" si="62"/>
        <v>3.6890072103316204E-3</v>
      </c>
      <c r="N633" s="10">
        <f t="shared" si="63"/>
        <v>4.0938572103316204E-3</v>
      </c>
      <c r="O633" s="31">
        <f t="shared" si="64"/>
        <v>0.95707611371186441</v>
      </c>
      <c r="P633" s="32">
        <f t="shared" si="65"/>
        <v>0.79342768994477464</v>
      </c>
      <c r="Q633">
        <f t="shared" si="60"/>
        <v>0.24637529641496536</v>
      </c>
    </row>
    <row r="634" spans="4:17" x14ac:dyDescent="0.2">
      <c r="D634"/>
      <c r="E634">
        <v>234.632247924805</v>
      </c>
      <c r="F634">
        <v>4999.77197265625</v>
      </c>
      <c r="G634">
        <v>2.2778132963317E-4</v>
      </c>
      <c r="H634" s="1">
        <v>1.4480415831417699E-6</v>
      </c>
      <c r="I634" s="24"/>
      <c r="K634" s="41">
        <v>2.9617000000000001E-4</v>
      </c>
      <c r="L634" s="10">
        <f t="shared" si="61"/>
        <v>5.9236701517539914E-8</v>
      </c>
      <c r="M634" s="10">
        <f t="shared" si="62"/>
        <v>4.5679959255954345E-3</v>
      </c>
      <c r="N634" s="10">
        <f t="shared" si="63"/>
        <v>4.9728459255954345E-3</v>
      </c>
      <c r="O634" s="31">
        <f t="shared" si="64"/>
        <v>1.1667900181061643</v>
      </c>
      <c r="P634" s="32">
        <f t="shared" si="65"/>
        <v>1.002547444558801</v>
      </c>
      <c r="Q634">
        <f t="shared" si="60"/>
        <v>0.27467492391193199</v>
      </c>
    </row>
    <row r="635" spans="4:17" x14ac:dyDescent="0.2">
      <c r="D635"/>
      <c r="E635">
        <v>235.46846008300801</v>
      </c>
      <c r="F635">
        <v>4999.77197265625</v>
      </c>
      <c r="G635">
        <v>2.9004363284508301E-4</v>
      </c>
      <c r="H635" s="1">
        <v>1.55559868815061E-6</v>
      </c>
      <c r="I635" s="24"/>
      <c r="K635" s="41">
        <v>3.5843000000000002E-4</v>
      </c>
      <c r="L635" s="10">
        <f t="shared" si="61"/>
        <v>7.1689269422736367E-8</v>
      </c>
      <c r="M635" s="10">
        <f t="shared" si="62"/>
        <v>5.5282668049132988E-3</v>
      </c>
      <c r="N635" s="10">
        <f t="shared" si="63"/>
        <v>5.9331168049132988E-3</v>
      </c>
      <c r="O635" s="31">
        <f t="shared" si="64"/>
        <v>1.3970618775455512</v>
      </c>
      <c r="P635" s="32">
        <f t="shared" si="65"/>
        <v>1.2322339554874455</v>
      </c>
      <c r="Q635">
        <f t="shared" si="60"/>
        <v>0.29336913499213213</v>
      </c>
    </row>
    <row r="636" spans="4:17" x14ac:dyDescent="0.2">
      <c r="D636"/>
      <c r="E636">
        <v>236.30418395996099</v>
      </c>
      <c r="F636">
        <v>4999.77197265625</v>
      </c>
      <c r="G636">
        <v>3.5611903122708001E-4</v>
      </c>
      <c r="H636" s="1">
        <v>1.6271154673836201E-6</v>
      </c>
      <c r="I636" s="24"/>
      <c r="K636" s="41">
        <v>4.2450000000000002E-4</v>
      </c>
      <c r="L636" s="10">
        <f t="shared" si="61"/>
        <v>8.4903872080884939E-8</v>
      </c>
      <c r="M636" s="10">
        <f t="shared" si="62"/>
        <v>6.5473014498945272E-3</v>
      </c>
      <c r="N636" s="10">
        <f t="shared" si="63"/>
        <v>6.9521514498945272E-3</v>
      </c>
      <c r="O636" s="31">
        <f t="shared" si="64"/>
        <v>1.642822475133386</v>
      </c>
      <c r="P636" s="32">
        <f t="shared" si="65"/>
        <v>1.4774095463614132</v>
      </c>
      <c r="Q636">
        <f t="shared" si="60"/>
        <v>0.30178908921267067</v>
      </c>
    </row>
    <row r="637" spans="4:17" x14ac:dyDescent="0.2">
      <c r="D637"/>
      <c r="E637">
        <v>237.13819122314499</v>
      </c>
      <c r="F637">
        <v>4999.77197265625</v>
      </c>
      <c r="G637">
        <v>4.2351896312156899E-4</v>
      </c>
      <c r="H637" s="1">
        <v>1.61834875098332E-6</v>
      </c>
      <c r="I637" s="24"/>
      <c r="K637" s="41">
        <v>4.9189000000000004E-4</v>
      </c>
      <c r="L637" s="10">
        <f t="shared" si="61"/>
        <v>9.8382486779426367E-8</v>
      </c>
      <c r="M637" s="10">
        <f t="shared" si="62"/>
        <v>7.5866951947906212E-3</v>
      </c>
      <c r="N637" s="10">
        <f t="shared" si="63"/>
        <v>7.9915451947906203E-3</v>
      </c>
      <c r="O637" s="31">
        <f t="shared" si="64"/>
        <v>1.8951005725706636</v>
      </c>
      <c r="P637" s="32">
        <f t="shared" si="65"/>
        <v>1.7291038387144622</v>
      </c>
      <c r="Q637">
        <f t="shared" si="60"/>
        <v>0.30128683598124051</v>
      </c>
    </row>
    <row r="638" spans="4:17" x14ac:dyDescent="0.2">
      <c r="D638"/>
      <c r="E638">
        <v>237.96225738525399</v>
      </c>
      <c r="F638">
        <v>4999.77197265625</v>
      </c>
      <c r="G638">
        <v>4.8953313561294796E-4</v>
      </c>
      <c r="H638" s="1">
        <v>1.56502616955069E-6</v>
      </c>
      <c r="I638" s="24"/>
      <c r="K638" s="41">
        <v>5.5789999999999995E-4</v>
      </c>
      <c r="L638" s="10">
        <f t="shared" si="61"/>
        <v>1.1158508889028435E-7</v>
      </c>
      <c r="M638" s="10">
        <f t="shared" si="62"/>
        <v>8.6048044261393553E-3</v>
      </c>
      <c r="N638" s="10">
        <f t="shared" si="63"/>
        <v>9.0096544261393553E-3</v>
      </c>
      <c r="O638" s="31">
        <f t="shared" si="64"/>
        <v>2.1439577055051662</v>
      </c>
      <c r="P638" s="32">
        <f t="shared" si="65"/>
        <v>1.9773841253354885</v>
      </c>
      <c r="Q638">
        <f t="shared" si="60"/>
        <v>0.30017610125028804</v>
      </c>
    </row>
    <row r="639" spans="4:17" x14ac:dyDescent="0.2">
      <c r="D639"/>
      <c r="E639">
        <v>238.76662445068399</v>
      </c>
      <c r="F639">
        <v>4999.77197265625</v>
      </c>
      <c r="G639">
        <v>5.5328695322882601E-4</v>
      </c>
      <c r="H639" s="1">
        <v>1.51596111550697E-6</v>
      </c>
      <c r="I639" s="24"/>
      <c r="K639" s="41">
        <v>6.2164999999999996E-4</v>
      </c>
      <c r="L639" s="10">
        <f t="shared" si="61"/>
        <v>1.2433567038653031E-7</v>
      </c>
      <c r="M639" s="10">
        <f t="shared" si="62"/>
        <v>9.5880564106641513E-3</v>
      </c>
      <c r="N639" s="10">
        <f t="shared" si="63"/>
        <v>9.9929064106641513E-3</v>
      </c>
      <c r="O639" s="31">
        <f t="shared" si="64"/>
        <v>2.38597253212588</v>
      </c>
      <c r="P639" s="32">
        <f t="shared" si="65"/>
        <v>2.2188358950104012</v>
      </c>
      <c r="Q639">
        <f t="shared" si="60"/>
        <v>0.28352267813806259</v>
      </c>
    </row>
    <row r="640" spans="4:17" x14ac:dyDescent="0.2">
      <c r="D640"/>
      <c r="E640">
        <v>239.596321105957</v>
      </c>
      <c r="F640">
        <v>4999.77197265625</v>
      </c>
      <c r="G640">
        <v>6.1486462104962396E-4</v>
      </c>
      <c r="H640" s="1">
        <v>1.4559108920898399E-6</v>
      </c>
      <c r="I640" s="24"/>
      <c r="K640" s="41">
        <v>6.8322000000000001E-4</v>
      </c>
      <c r="L640" s="10">
        <f t="shared" si="61"/>
        <v>1.3665023199788506E-7</v>
      </c>
      <c r="M640" s="10">
        <f t="shared" si="62"/>
        <v>1.0537685033208335E-2</v>
      </c>
      <c r="N640" s="10">
        <f t="shared" si="63"/>
        <v>1.0942535033208335E-2</v>
      </c>
      <c r="O640" s="31">
        <f t="shared" si="64"/>
        <v>2.621791137529768</v>
      </c>
      <c r="P640" s="32">
        <f t="shared" si="65"/>
        <v>2.4540737127555983</v>
      </c>
      <c r="Q640">
        <f t="shared" si="60"/>
        <v>0.26883792572128451</v>
      </c>
    </row>
    <row r="641" spans="4:17" x14ac:dyDescent="0.2">
      <c r="D641"/>
      <c r="E641">
        <v>240.43235778808599</v>
      </c>
      <c r="F641">
        <v>4999.77197265625</v>
      </c>
      <c r="G641">
        <v>6.7317051708085899E-4</v>
      </c>
      <c r="H641" s="1">
        <v>1.3521506855580599E-6</v>
      </c>
      <c r="I641" s="24"/>
      <c r="K641" s="41">
        <v>7.4151999999999996E-4</v>
      </c>
      <c r="L641" s="10">
        <f t="shared" si="61"/>
        <v>1.4831076378190294E-7</v>
      </c>
      <c r="M641" s="10">
        <f t="shared" si="62"/>
        <v>1.1436878612781601E-2</v>
      </c>
      <c r="N641" s="10">
        <f t="shared" si="63"/>
        <v>1.1841728612781601E-2</v>
      </c>
      <c r="O641" s="31">
        <f t="shared" si="64"/>
        <v>2.847134730657721</v>
      </c>
      <c r="P641" s="32">
        <f t="shared" si="65"/>
        <v>2.6788320802060612</v>
      </c>
      <c r="Q641">
        <f t="shared" si="60"/>
        <v>0.24256895697006689</v>
      </c>
    </row>
    <row r="642" spans="4:17" x14ac:dyDescent="0.2">
      <c r="D642"/>
      <c r="E642">
        <v>241.27784729003901</v>
      </c>
      <c r="F642">
        <v>4999.77197265625</v>
      </c>
      <c r="G642">
        <v>7.2575188639853905E-4</v>
      </c>
      <c r="H642" s="1">
        <v>1.19231036403208E-6</v>
      </c>
      <c r="I642" s="24"/>
      <c r="K642" s="41">
        <v>7.9409999999999995E-4</v>
      </c>
      <c r="L642" s="10">
        <f t="shared" si="61"/>
        <v>1.5882724339088509E-7</v>
      </c>
      <c r="M642" s="10">
        <f t="shared" si="62"/>
        <v>1.224784942605711E-2</v>
      </c>
      <c r="N642" s="10">
        <f t="shared" si="63"/>
        <v>1.265269942605711E-2</v>
      </c>
      <c r="O642" s="31">
        <f t="shared" si="64"/>
        <v>3.0528160799269717</v>
      </c>
      <c r="P642" s="32">
        <f t="shared" si="65"/>
        <v>2.8839215868239445</v>
      </c>
      <c r="Q642">
        <f t="shared" si="60"/>
        <v>0.2083680752993804</v>
      </c>
    </row>
    <row r="643" spans="4:17" x14ac:dyDescent="0.2">
      <c r="D643"/>
      <c r="E643">
        <v>242.11781311035199</v>
      </c>
      <c r="F643">
        <v>4999.77197265625</v>
      </c>
      <c r="G643">
        <v>7.6993679650353103E-4</v>
      </c>
      <c r="H643" s="1">
        <v>9.2596714814026998E-7</v>
      </c>
      <c r="I643" s="24"/>
      <c r="K643" s="41">
        <v>8.3827999999999995E-4</v>
      </c>
      <c r="L643" s="10">
        <f t="shared" si="61"/>
        <v>1.6766364637918544E-7</v>
      </c>
      <c r="M643" s="10">
        <f t="shared" si="62"/>
        <v>1.292926233078347E-2</v>
      </c>
      <c r="N643" s="10">
        <f t="shared" si="63"/>
        <v>1.333411233078347E-2</v>
      </c>
      <c r="O643" s="31">
        <f t="shared" si="64"/>
        <v>3.2284261172970723</v>
      </c>
      <c r="P643" s="32">
        <f t="shared" si="65"/>
        <v>3.058943648119826</v>
      </c>
      <c r="Q643">
        <f t="shared" si="60"/>
        <v>0.15979395427674287</v>
      </c>
    </row>
    <row r="644" spans="4:17" x14ac:dyDescent="0.2">
      <c r="D644"/>
      <c r="E644">
        <v>242.95531463623001</v>
      </c>
      <c r="F644">
        <v>4999.77197265625</v>
      </c>
      <c r="G644">
        <v>8.02833997310791E-4</v>
      </c>
      <c r="H644" s="1">
        <v>6.6006128272620104E-7</v>
      </c>
      <c r="I644" s="24"/>
      <c r="K644" s="41">
        <v>8.7117E-4</v>
      </c>
      <c r="L644" s="10">
        <f t="shared" si="61"/>
        <v>1.7424194638564084E-7</v>
      </c>
      <c r="M644" s="10">
        <f t="shared" si="62"/>
        <v>1.3436543236995559E-2</v>
      </c>
      <c r="N644" s="10">
        <f t="shared" si="63"/>
        <v>1.3841393236995559E-2</v>
      </c>
      <c r="O644" s="31">
        <f t="shared" si="64"/>
        <v>3.3628400488980423</v>
      </c>
      <c r="P644" s="32">
        <f t="shared" si="65"/>
        <v>3.1927713286526815</v>
      </c>
      <c r="Q644">
        <f t="shared" si="60"/>
        <v>0.11263693372454631</v>
      </c>
    </row>
    <row r="645" spans="4:17" x14ac:dyDescent="0.2">
      <c r="D645"/>
      <c r="E645">
        <v>243.79468536376999</v>
      </c>
      <c r="F645">
        <v>4999.77197265625</v>
      </c>
      <c r="G645">
        <v>8.2504757686103201E-4</v>
      </c>
      <c r="H645" s="1">
        <v>4.1952576726865502E-7</v>
      </c>
      <c r="I645" s="24"/>
      <c r="K645" s="41">
        <v>8.9338000000000004E-4</v>
      </c>
      <c r="L645" s="10">
        <f t="shared" si="61"/>
        <v>1.7868414897437217E-7</v>
      </c>
      <c r="M645" s="10">
        <f t="shared" si="62"/>
        <v>1.3779100516623727E-2</v>
      </c>
      <c r="N645" s="10">
        <f t="shared" si="63"/>
        <v>1.4183950516623727E-2</v>
      </c>
      <c r="O645" s="31">
        <f t="shared" si="64"/>
        <v>3.4579717534155643</v>
      </c>
      <c r="P645" s="32">
        <f t="shared" si="65"/>
        <v>3.2873154736609256</v>
      </c>
      <c r="Q645">
        <f t="shared" si="60"/>
        <v>7.4130728651805033E-2</v>
      </c>
    </row>
    <row r="646" spans="4:17" x14ac:dyDescent="0.2">
      <c r="D646"/>
      <c r="E646">
        <v>244.60587310791001</v>
      </c>
      <c r="F646">
        <v>4999.77197265625</v>
      </c>
      <c r="G646">
        <v>8.3809563482548197E-4</v>
      </c>
      <c r="H646" s="1">
        <v>2.188053998248E-7</v>
      </c>
      <c r="I646" s="24"/>
      <c r="K646" s="41">
        <v>9.0642000000000001E-4</v>
      </c>
      <c r="L646" s="10">
        <f t="shared" si="61"/>
        <v>1.8129226791885919E-7</v>
      </c>
      <c r="M646" s="10">
        <f t="shared" si="62"/>
        <v>1.3980223746085742E-2</v>
      </c>
      <c r="N646" s="10">
        <f t="shared" si="63"/>
        <v>1.4385073746085742E-2</v>
      </c>
      <c r="O646" s="31">
        <f t="shared" si="64"/>
        <v>3.5186735233829767</v>
      </c>
      <c r="P646" s="32">
        <f t="shared" si="65"/>
        <v>3.3474494122074399</v>
      </c>
      <c r="Q646">
        <f t="shared" ref="Q646:Q709" si="66">(P647-P646)/(E647-E646)</f>
        <v>4.0298372041682184E-2</v>
      </c>
    </row>
    <row r="647" spans="4:17" x14ac:dyDescent="0.2">
      <c r="D647"/>
      <c r="E647">
        <v>245.40944671630899</v>
      </c>
      <c r="F647">
        <v>4999.77197265625</v>
      </c>
      <c r="G647">
        <v>8.4375238119297803E-4</v>
      </c>
      <c r="H647" s="1">
        <v>8.2837211231553503E-8</v>
      </c>
      <c r="I647" s="24"/>
      <c r="K647" s="41">
        <v>9.1206999999999996E-4</v>
      </c>
      <c r="L647" s="10">
        <f t="shared" si="61"/>
        <v>1.8242231945538922E-7</v>
      </c>
      <c r="M647" s="10">
        <f t="shared" si="62"/>
        <v>1.4067366863145586E-2</v>
      </c>
      <c r="N647" s="10">
        <f t="shared" si="63"/>
        <v>1.4472216863145586E-2</v>
      </c>
      <c r="O647" s="31">
        <f t="shared" si="64"/>
        <v>3.5516187331429951</v>
      </c>
      <c r="P647" s="32">
        <f t="shared" si="65"/>
        <v>3.3798321204415789</v>
      </c>
      <c r="Q647">
        <f t="shared" si="66"/>
        <v>1.9731794524084138E-2</v>
      </c>
    </row>
    <row r="648" spans="4:17" x14ac:dyDescent="0.2">
      <c r="D648"/>
      <c r="E648">
        <v>246.24429321289099</v>
      </c>
      <c r="F648">
        <v>4999.77197265625</v>
      </c>
      <c r="G648">
        <v>8.45061504656361E-4</v>
      </c>
      <c r="H648" s="1">
        <v>5.6434301283190902E-8</v>
      </c>
      <c r="I648" s="24"/>
      <c r="K648" s="41">
        <v>9.1337999999999999E-4</v>
      </c>
      <c r="L648" s="10">
        <f t="shared" si="61"/>
        <v>1.8268433140456698E-7</v>
      </c>
      <c r="M648" s="10">
        <f t="shared" si="62"/>
        <v>1.4087571727455036E-2</v>
      </c>
      <c r="N648" s="10">
        <f t="shared" si="63"/>
        <v>1.4492421727455036E-2</v>
      </c>
      <c r="O648" s="31">
        <f t="shared" si="64"/>
        <v>3.56867614522031</v>
      </c>
      <c r="P648" s="32">
        <f t="shared" si="65"/>
        <v>3.3963051399712865</v>
      </c>
      <c r="Q648">
        <f t="shared" si="66"/>
        <v>1.1512553725878867E-2</v>
      </c>
    </row>
    <row r="649" spans="4:17" x14ac:dyDescent="0.2">
      <c r="D649"/>
      <c r="E649">
        <v>247.08005523681601</v>
      </c>
      <c r="F649">
        <v>4999.77197265625</v>
      </c>
      <c r="G649">
        <v>8.44567827483145E-4</v>
      </c>
      <c r="H649" s="1">
        <v>1.93269188663081E-8</v>
      </c>
      <c r="I649" s="24"/>
      <c r="K649" s="41">
        <v>9.1288000000000003E-4</v>
      </c>
      <c r="L649" s="10">
        <f t="shared" ref="L649:L712" si="67">K649/F649</f>
        <v>1.8258432684381211E-7</v>
      </c>
      <c r="M649" s="10">
        <f t="shared" ref="M649:M712" si="68">L649*B$6</f>
        <v>1.4079859947184253E-2</v>
      </c>
      <c r="N649" s="10">
        <f t="shared" ref="N649:N712" si="69">M649+B$7</f>
        <v>1.4484709947184253E-2</v>
      </c>
      <c r="O649" s="31">
        <f t="shared" ref="O649:O712" si="70">N649*E649</f>
        <v>3.5788829338395436</v>
      </c>
      <c r="P649" s="32">
        <f t="shared" ref="P649:P712" si="71">(N649-$B$8)*E649</f>
        <v>3.4059268951737725</v>
      </c>
      <c r="Q649">
        <f t="shared" si="66"/>
        <v>9.0302062749821142E-3</v>
      </c>
    </row>
    <row r="650" spans="4:17" x14ac:dyDescent="0.2">
      <c r="D650"/>
      <c r="E650">
        <v>247.908393859863</v>
      </c>
      <c r="F650">
        <v>4999.77197265625</v>
      </c>
      <c r="G650">
        <v>8.4355337857185001E-4</v>
      </c>
      <c r="H650" s="1">
        <v>5.8558558137367197E-8</v>
      </c>
      <c r="I650" s="24"/>
      <c r="K650" s="41">
        <v>9.1184999999999997E-4</v>
      </c>
      <c r="L650" s="10">
        <f t="shared" si="67"/>
        <v>1.8237831744865708E-7</v>
      </c>
      <c r="M650" s="10">
        <f t="shared" si="68"/>
        <v>1.406397367982644E-2</v>
      </c>
      <c r="N650" s="10">
        <f t="shared" si="69"/>
        <v>1.446882367982644E-2</v>
      </c>
      <c r="O650" s="31">
        <f t="shared" si="70"/>
        <v>3.5869428395073255</v>
      </c>
      <c r="P650" s="32">
        <f t="shared" si="71"/>
        <v>3.4134069638054214</v>
      </c>
      <c r="Q650">
        <f t="shared" si="66"/>
        <v>7.8460634357986735E-3</v>
      </c>
    </row>
    <row r="651" spans="4:17" x14ac:dyDescent="0.2">
      <c r="D651"/>
      <c r="E651">
        <v>248.73750305175801</v>
      </c>
      <c r="F651">
        <v>4999.77197265625</v>
      </c>
      <c r="G651">
        <v>8.4226844524544096E-4</v>
      </c>
      <c r="H651" s="1">
        <v>5.1456602520096402E-8</v>
      </c>
      <c r="I651" s="24"/>
      <c r="K651" s="41">
        <v>9.1056999999999998E-4</v>
      </c>
      <c r="L651" s="10">
        <f t="shared" si="67"/>
        <v>1.821223057731246E-7</v>
      </c>
      <c r="M651" s="10">
        <f t="shared" si="68"/>
        <v>1.4044231522333236E-2</v>
      </c>
      <c r="N651" s="10">
        <f t="shared" si="69"/>
        <v>1.4449081522333236E-2</v>
      </c>
      <c r="O651" s="31">
        <f t="shared" si="70"/>
        <v>3.5940284592564637</v>
      </c>
      <c r="P651" s="32">
        <f t="shared" si="71"/>
        <v>3.4199122071202335</v>
      </c>
      <c r="Q651">
        <f t="shared" si="66"/>
        <v>7.5169607282219598E-3</v>
      </c>
    </row>
    <row r="652" spans="4:17" x14ac:dyDescent="0.2">
      <c r="D652"/>
      <c r="E652">
        <v>249.57752990722699</v>
      </c>
      <c r="F652">
        <v>4999.77197265625</v>
      </c>
      <c r="G652">
        <v>8.4091070705661795E-4</v>
      </c>
      <c r="H652" s="1">
        <v>5.13320593630423E-8</v>
      </c>
      <c r="I652" s="24"/>
      <c r="K652" s="41">
        <v>9.0921000000000003E-4</v>
      </c>
      <c r="L652" s="10">
        <f t="shared" si="67"/>
        <v>1.8185029336787137E-7</v>
      </c>
      <c r="M652" s="10">
        <f t="shared" si="68"/>
        <v>1.4023255479996709E-2</v>
      </c>
      <c r="N652" s="10">
        <f t="shared" si="69"/>
        <v>1.4428105479996709E-2</v>
      </c>
      <c r="O652" s="31">
        <f t="shared" si="70"/>
        <v>3.6009309269385041</v>
      </c>
      <c r="P652" s="32">
        <f t="shared" si="71"/>
        <v>3.4262266560034456</v>
      </c>
      <c r="Q652">
        <f t="shared" si="66"/>
        <v>7.3164407482497005E-3</v>
      </c>
    </row>
    <row r="653" spans="4:17" x14ac:dyDescent="0.2">
      <c r="D653"/>
      <c r="E653">
        <v>250.42693328857399</v>
      </c>
      <c r="F653">
        <v>4999.77197265625</v>
      </c>
      <c r="G653">
        <v>8.3952128921050296E-4</v>
      </c>
      <c r="H653" s="1">
        <v>6.3456632607677198E-8</v>
      </c>
      <c r="I653" s="24"/>
      <c r="K653" s="41">
        <v>9.0779999999999995E-4</v>
      </c>
      <c r="L653" s="10">
        <f t="shared" si="67"/>
        <v>1.8156828050654263E-7</v>
      </c>
      <c r="M653" s="10">
        <f t="shared" si="68"/>
        <v>1.4001508259633101E-2</v>
      </c>
      <c r="N653" s="10">
        <f t="shared" si="69"/>
        <v>1.4406358259633101E-2</v>
      </c>
      <c r="O653" s="31">
        <f t="shared" si="70"/>
        <v>3.6077401188164355</v>
      </c>
      <c r="P653" s="32">
        <f t="shared" si="71"/>
        <v>3.4324412655144338</v>
      </c>
      <c r="Q653">
        <f t="shared" si="66"/>
        <v>6.9871792656772446E-3</v>
      </c>
    </row>
    <row r="654" spans="4:17" x14ac:dyDescent="0.2">
      <c r="D654"/>
      <c r="E654">
        <v>251.28060150146499</v>
      </c>
      <c r="F654">
        <v>4999.77197265625</v>
      </c>
      <c r="G654">
        <v>8.3805315983955203E-4</v>
      </c>
      <c r="H654" s="1">
        <v>4.9375469752299602E-8</v>
      </c>
      <c r="I654" s="24"/>
      <c r="K654" s="41">
        <v>9.0631999999999996E-4</v>
      </c>
      <c r="L654" s="10">
        <f t="shared" si="67"/>
        <v>1.8127226700670821E-7</v>
      </c>
      <c r="M654" s="10">
        <f t="shared" si="68"/>
        <v>1.3978681390031583E-2</v>
      </c>
      <c r="N654" s="10">
        <f t="shared" si="69"/>
        <v>1.4383531390031583E-2</v>
      </c>
      <c r="O654" s="31">
        <f t="shared" si="70"/>
        <v>3.614302419402339</v>
      </c>
      <c r="P654" s="32">
        <f t="shared" si="71"/>
        <v>3.4384059983513136</v>
      </c>
      <c r="Q654">
        <f t="shared" si="66"/>
        <v>6.1003508394105064E-3</v>
      </c>
    </row>
    <row r="655" spans="4:17" x14ac:dyDescent="0.2">
      <c r="D655"/>
      <c r="E655">
        <v>252.07528686523401</v>
      </c>
      <c r="F655">
        <v>4999.77197265625</v>
      </c>
      <c r="G655">
        <v>8.3649561825388096E-4</v>
      </c>
      <c r="H655" s="1">
        <v>5.1692966087298201E-8</v>
      </c>
      <c r="I655" s="24"/>
      <c r="K655" s="41">
        <v>9.0477000000000005E-4</v>
      </c>
      <c r="L655" s="10">
        <f t="shared" si="67"/>
        <v>1.8096225286836814E-7</v>
      </c>
      <c r="M655" s="10">
        <f t="shared" si="68"/>
        <v>1.395477487119216E-2</v>
      </c>
      <c r="N655" s="10">
        <f t="shared" si="69"/>
        <v>1.435962487119216E-2</v>
      </c>
      <c r="O655" s="31">
        <f t="shared" si="70"/>
        <v>3.6197065586829127</v>
      </c>
      <c r="P655" s="32">
        <f t="shared" si="71"/>
        <v>3.4432538578772491</v>
      </c>
      <c r="Q655">
        <f t="shared" si="66"/>
        <v>5.8930438152801808E-3</v>
      </c>
    </row>
    <row r="656" spans="4:17" x14ac:dyDescent="0.2">
      <c r="D656"/>
      <c r="E656">
        <v>252.883827209473</v>
      </c>
      <c r="F656">
        <v>4999.77197265625</v>
      </c>
      <c r="G656">
        <v>8.3490074952375195E-4</v>
      </c>
      <c r="H656" s="1">
        <v>4.4283680995672597E-8</v>
      </c>
      <c r="I656" s="24"/>
      <c r="K656" s="41">
        <v>9.0315999999999997E-4</v>
      </c>
      <c r="L656" s="10">
        <f t="shared" si="67"/>
        <v>1.8064023818273743E-7</v>
      </c>
      <c r="M656" s="10">
        <f t="shared" si="68"/>
        <v>1.3929942938720238E-2</v>
      </c>
      <c r="N656" s="10">
        <f t="shared" si="69"/>
        <v>1.4334792938720238E-2</v>
      </c>
      <c r="O656" s="31">
        <f t="shared" si="70"/>
        <v>3.6250373005989021</v>
      </c>
      <c r="P656" s="32">
        <f t="shared" si="71"/>
        <v>3.4480186215522712</v>
      </c>
      <c r="Q656">
        <f t="shared" si="66"/>
        <v>6.2062080184200306E-3</v>
      </c>
    </row>
    <row r="657" spans="4:17" x14ac:dyDescent="0.2">
      <c r="D657"/>
      <c r="E657">
        <v>253.753135681152</v>
      </c>
      <c r="F657">
        <v>4999.77197265625</v>
      </c>
      <c r="G657">
        <v>8.3325040188541298E-4</v>
      </c>
      <c r="H657" s="1">
        <v>4.5026251121020897E-8</v>
      </c>
      <c r="I657" s="24"/>
      <c r="K657" s="41">
        <v>9.0151000000000001E-4</v>
      </c>
      <c r="L657" s="10">
        <f t="shared" si="67"/>
        <v>1.8031022313224637E-7</v>
      </c>
      <c r="M657" s="10">
        <f t="shared" si="68"/>
        <v>1.3904494063826656E-2</v>
      </c>
      <c r="N657" s="10">
        <f t="shared" si="69"/>
        <v>1.4309344063826656E-2</v>
      </c>
      <c r="O657" s="31">
        <f t="shared" si="70"/>
        <v>3.6310409257364924</v>
      </c>
      <c r="P657" s="32">
        <f t="shared" si="71"/>
        <v>3.4534137307596859</v>
      </c>
      <c r="Q657">
        <f t="shared" si="66"/>
        <v>5.3697589531886197E-3</v>
      </c>
    </row>
    <row r="658" spans="4:17" x14ac:dyDescent="0.2">
      <c r="D658"/>
      <c r="E658">
        <v>254.57276916503901</v>
      </c>
      <c r="F658">
        <v>4999.77197265625</v>
      </c>
      <c r="G658">
        <v>8.3153592133093797E-4</v>
      </c>
      <c r="H658" s="1">
        <v>4.7894839313571198E-8</v>
      </c>
      <c r="I658" s="24"/>
      <c r="K658" s="41">
        <v>8.9979000000000003E-4</v>
      </c>
      <c r="L658" s="10">
        <f t="shared" si="67"/>
        <v>1.7996620744324961E-7</v>
      </c>
      <c r="M658" s="10">
        <f t="shared" si="68"/>
        <v>1.3877965539695163E-2</v>
      </c>
      <c r="N658" s="10">
        <f t="shared" si="69"/>
        <v>1.4282815539695163E-2</v>
      </c>
      <c r="O658" s="31">
        <f t="shared" si="70"/>
        <v>3.6360159034136488</v>
      </c>
      <c r="P658" s="32">
        <f t="shared" si="71"/>
        <v>3.4578149649981214</v>
      </c>
      <c r="Q658">
        <f t="shared" si="66"/>
        <v>5.2006675988737587E-3</v>
      </c>
    </row>
    <row r="659" spans="4:17" x14ac:dyDescent="0.2">
      <c r="D659"/>
      <c r="E659">
        <v>255.38573455810501</v>
      </c>
      <c r="F659">
        <v>4999.77197265625</v>
      </c>
      <c r="G659">
        <v>8.2980777131154101E-4</v>
      </c>
      <c r="H659" s="1">
        <v>5.4317162148847599E-8</v>
      </c>
      <c r="I659" s="24"/>
      <c r="K659" s="41">
        <v>8.9806E-4</v>
      </c>
      <c r="L659" s="10">
        <f t="shared" si="67"/>
        <v>1.7962019166303777E-7</v>
      </c>
      <c r="M659" s="10">
        <f t="shared" si="68"/>
        <v>1.3851282779958255E-2</v>
      </c>
      <c r="N659" s="10">
        <f t="shared" si="69"/>
        <v>1.4256132779958255E-2</v>
      </c>
      <c r="O659" s="31">
        <f t="shared" si="70"/>
        <v>3.6408129419675186</v>
      </c>
      <c r="P659" s="32">
        <f t="shared" si="71"/>
        <v>3.4620429277768454</v>
      </c>
      <c r="Q659">
        <f t="shared" si="66"/>
        <v>4.9471371690820182E-3</v>
      </c>
    </row>
    <row r="660" spans="4:17" x14ac:dyDescent="0.2">
      <c r="D660"/>
      <c r="E660">
        <v>256.21657562255899</v>
      </c>
      <c r="F660">
        <v>4999.77197265625</v>
      </c>
      <c r="G660">
        <v>8.2801425245155095E-4</v>
      </c>
      <c r="H660" s="1">
        <v>5.9927624304814803E-8</v>
      </c>
      <c r="I660" s="24"/>
      <c r="K660" s="41">
        <v>8.9625000000000002E-4</v>
      </c>
      <c r="L660" s="10">
        <f t="shared" si="67"/>
        <v>1.7925817515310513E-7</v>
      </c>
      <c r="M660" s="10">
        <f t="shared" si="68"/>
        <v>1.382336613537802E-2</v>
      </c>
      <c r="N660" s="10">
        <f t="shared" si="69"/>
        <v>1.422821613537802E-2</v>
      </c>
      <c r="O660" s="31">
        <f t="shared" si="70"/>
        <v>3.6455048154241965</v>
      </c>
      <c r="P660" s="32">
        <f t="shared" si="71"/>
        <v>3.4661532124884054</v>
      </c>
      <c r="Q660">
        <f t="shared" si="66"/>
        <v>4.9941741015549828E-3</v>
      </c>
    </row>
    <row r="661" spans="4:17" x14ac:dyDescent="0.2">
      <c r="D661"/>
      <c r="E661">
        <v>257.05746459960898</v>
      </c>
      <c r="F661">
        <v>4999.77197265625</v>
      </c>
      <c r="G661">
        <v>8.2620808530723398E-4</v>
      </c>
      <c r="H661" s="1">
        <v>5.1753237540468298E-8</v>
      </c>
      <c r="I661" s="24"/>
      <c r="K661" s="41">
        <v>8.9444000000000004E-4</v>
      </c>
      <c r="L661" s="10">
        <f t="shared" si="67"/>
        <v>1.7889615864317251E-7</v>
      </c>
      <c r="M661" s="10">
        <f t="shared" si="68"/>
        <v>1.3795449490797787E-2</v>
      </c>
      <c r="N661" s="10">
        <f t="shared" si="69"/>
        <v>1.4200299490797787E-2</v>
      </c>
      <c r="O661" s="31">
        <f t="shared" si="70"/>
        <v>3.6502929836595976</v>
      </c>
      <c r="P661" s="32">
        <f t="shared" si="71"/>
        <v>3.4703527584398715</v>
      </c>
      <c r="Q661">
        <f t="shared" si="66"/>
        <v>5.0882805860925319E-3</v>
      </c>
    </row>
    <row r="662" spans="4:17" x14ac:dyDescent="0.2">
      <c r="D662"/>
      <c r="E662">
        <v>257.91813659667997</v>
      </c>
      <c r="F662">
        <v>4999.77197265625</v>
      </c>
      <c r="G662">
        <v>8.2439191160743901E-4</v>
      </c>
      <c r="H662" s="1">
        <v>5.20495580062172E-8</v>
      </c>
      <c r="I662" s="24"/>
      <c r="K662" s="41">
        <v>8.9262E-4</v>
      </c>
      <c r="L662" s="10">
        <f t="shared" si="67"/>
        <v>1.7853214204202476E-7</v>
      </c>
      <c r="M662" s="10">
        <f t="shared" si="68"/>
        <v>1.3767378610612137E-2</v>
      </c>
      <c r="N662" s="10">
        <f t="shared" si="69"/>
        <v>1.4172228610612137E-2</v>
      </c>
      <c r="O662" s="31">
        <f t="shared" si="70"/>
        <v>3.6552747946712372</v>
      </c>
      <c r="P662" s="32">
        <f t="shared" si="71"/>
        <v>3.4747320990535613</v>
      </c>
      <c r="Q662">
        <f t="shared" si="66"/>
        <v>4.5189519480584046E-3</v>
      </c>
    </row>
    <row r="663" spans="4:17" x14ac:dyDescent="0.2">
      <c r="D663"/>
      <c r="E663">
        <v>258.75167846679699</v>
      </c>
      <c r="F663">
        <v>4999.77197265625</v>
      </c>
      <c r="G663">
        <v>8.2252171342585203E-4</v>
      </c>
      <c r="H663" s="1">
        <v>6.0182125730086793E-8</v>
      </c>
      <c r="I663" s="24"/>
      <c r="K663" s="41">
        <v>8.9075000000000005E-4</v>
      </c>
      <c r="L663" s="10">
        <f t="shared" si="67"/>
        <v>1.7815812498480156E-7</v>
      </c>
      <c r="M663" s="10">
        <f t="shared" si="68"/>
        <v>1.373853655239941E-2</v>
      </c>
      <c r="N663" s="10">
        <f t="shared" si="69"/>
        <v>1.414338655239941E-2</v>
      </c>
      <c r="O663" s="31">
        <f t="shared" si="70"/>
        <v>3.6596250096380727</v>
      </c>
      <c r="P663" s="32">
        <f t="shared" si="71"/>
        <v>3.4784988347113148</v>
      </c>
      <c r="Q663">
        <f t="shared" si="66"/>
        <v>4.2129586511903822E-3</v>
      </c>
    </row>
    <row r="664" spans="4:17" x14ac:dyDescent="0.2">
      <c r="D664"/>
      <c r="E664">
        <v>259.56707763671898</v>
      </c>
      <c r="F664">
        <v>4999.77197265625</v>
      </c>
      <c r="G664">
        <v>8.2064928573288896E-4</v>
      </c>
      <c r="H664" s="1">
        <v>5.38708615382334E-8</v>
      </c>
      <c r="I664" s="24"/>
      <c r="K664" s="41">
        <v>8.8887000000000005E-4</v>
      </c>
      <c r="L664" s="10">
        <f t="shared" si="67"/>
        <v>1.7778210783636326E-7</v>
      </c>
      <c r="M664" s="10">
        <f t="shared" si="68"/>
        <v>1.3709540258581268E-2</v>
      </c>
      <c r="N664" s="10">
        <f t="shared" si="69"/>
        <v>1.4114390258581268E-2</v>
      </c>
      <c r="O664" s="31">
        <f t="shared" si="70"/>
        <v>3.6636310320441141</v>
      </c>
      <c r="P664" s="32">
        <f t="shared" si="71"/>
        <v>3.4819340776984111</v>
      </c>
      <c r="Q664">
        <f t="shared" si="66"/>
        <v>4.0032309894817682E-3</v>
      </c>
    </row>
    <row r="665" spans="4:17" x14ac:dyDescent="0.2">
      <c r="D665"/>
      <c r="E665">
        <v>260.39497375488298</v>
      </c>
      <c r="F665">
        <v>4999.77197265625</v>
      </c>
      <c r="G665">
        <v>8.1870886257354495E-4</v>
      </c>
      <c r="H665" s="1">
        <v>4.80117151799371E-8</v>
      </c>
      <c r="I665" s="24"/>
      <c r="K665" s="41">
        <v>8.8692999999999997E-4</v>
      </c>
      <c r="L665" s="10">
        <f t="shared" si="67"/>
        <v>1.7739409014063433E-7</v>
      </c>
      <c r="M665" s="10">
        <f t="shared" si="68"/>
        <v>1.3679618551130628E-2</v>
      </c>
      <c r="N665" s="10">
        <f t="shared" si="69"/>
        <v>1.4084468551130628E-2</v>
      </c>
      <c r="O665" s="31">
        <f t="shared" si="70"/>
        <v>3.6675248187231348</v>
      </c>
      <c r="P665" s="32">
        <f t="shared" si="71"/>
        <v>3.4852483370947169</v>
      </c>
      <c r="Q665">
        <f t="shared" si="66"/>
        <v>4.0693600624871311E-3</v>
      </c>
    </row>
    <row r="666" spans="4:17" x14ac:dyDescent="0.2">
      <c r="D666"/>
      <c r="E666">
        <v>261.22108459472702</v>
      </c>
      <c r="F666">
        <v>4999.77197265625</v>
      </c>
      <c r="G666">
        <v>8.1680413731244697E-4</v>
      </c>
      <c r="H666" s="1">
        <v>5.3162705969621703E-8</v>
      </c>
      <c r="I666" s="24"/>
      <c r="K666" s="41">
        <v>8.8502000000000003E-4</v>
      </c>
      <c r="L666" s="10">
        <f t="shared" si="67"/>
        <v>1.7701207271855075E-7</v>
      </c>
      <c r="M666" s="10">
        <f t="shared" si="68"/>
        <v>1.3650159550496241E-2</v>
      </c>
      <c r="N666" s="10">
        <f t="shared" si="69"/>
        <v>1.4055009550496241E-2</v>
      </c>
      <c r="O666" s="31">
        <f t="shared" si="70"/>
        <v>3.6714648387698747</v>
      </c>
      <c r="P666" s="32">
        <f t="shared" si="71"/>
        <v>3.4886100795535659</v>
      </c>
      <c r="Q666">
        <f t="shared" si="66"/>
        <v>3.8400995990060687E-3</v>
      </c>
    </row>
    <row r="667" spans="4:17" x14ac:dyDescent="0.2">
      <c r="D667"/>
      <c r="E667">
        <v>262.05366516113298</v>
      </c>
      <c r="F667">
        <v>4999.77197265625</v>
      </c>
      <c r="G667">
        <v>8.1484567674031995E-4</v>
      </c>
      <c r="H667" s="1">
        <v>6.3842361907358498E-8</v>
      </c>
      <c r="I667" s="24"/>
      <c r="K667" s="41">
        <v>8.8305999999999996E-4</v>
      </c>
      <c r="L667" s="10">
        <f t="shared" si="67"/>
        <v>1.7662005484039164E-7</v>
      </c>
      <c r="M667" s="10">
        <f t="shared" si="68"/>
        <v>1.3619929371834772E-2</v>
      </c>
      <c r="N667" s="10">
        <f t="shared" si="69"/>
        <v>1.4024779371834772E-2</v>
      </c>
      <c r="O667" s="31">
        <f t="shared" si="70"/>
        <v>3.6752448374655544</v>
      </c>
      <c r="P667" s="32">
        <f t="shared" si="71"/>
        <v>3.4918072718527617</v>
      </c>
      <c r="Q667">
        <f t="shared" si="66"/>
        <v>3.4840513361577576E-3</v>
      </c>
    </row>
    <row r="668" spans="4:17" x14ac:dyDescent="0.2">
      <c r="D668"/>
      <c r="E668">
        <v>262.86116027832003</v>
      </c>
      <c r="F668">
        <v>4999.77197265625</v>
      </c>
      <c r="G668">
        <v>8.1289265778023399E-4</v>
      </c>
      <c r="H668" s="1">
        <v>7.0230564624413004E-8</v>
      </c>
      <c r="I668" s="24"/>
      <c r="K668" s="41">
        <v>8.811E-4</v>
      </c>
      <c r="L668" s="10">
        <f t="shared" si="67"/>
        <v>1.7622803696223256E-7</v>
      </c>
      <c r="M668" s="10">
        <f t="shared" si="68"/>
        <v>1.3589699193173304E-2</v>
      </c>
      <c r="N668" s="10">
        <f t="shared" si="69"/>
        <v>1.3994549193173304E-2</v>
      </c>
      <c r="O668" s="31">
        <f t="shared" si="70"/>
        <v>3.678623438489562</v>
      </c>
      <c r="P668" s="32">
        <f t="shared" si="71"/>
        <v>3.4946206262947381</v>
      </c>
      <c r="Q668">
        <f t="shared" si="66"/>
        <v>3.5148658445661876E-3</v>
      </c>
    </row>
    <row r="669" spans="4:17" x14ac:dyDescent="0.2">
      <c r="D669"/>
      <c r="E669">
        <v>263.69290161132801</v>
      </c>
      <c r="F669">
        <v>4999.77197265625</v>
      </c>
      <c r="G669">
        <v>8.1090469379497404E-4</v>
      </c>
      <c r="H669" s="1">
        <v>6.0467670822568998E-8</v>
      </c>
      <c r="I669" s="24"/>
      <c r="K669" s="41">
        <v>8.7909999999999996E-4</v>
      </c>
      <c r="L669" s="10">
        <f t="shared" si="67"/>
        <v>1.7582801871921307E-7</v>
      </c>
      <c r="M669" s="10">
        <f t="shared" si="68"/>
        <v>1.3558852072090174E-2</v>
      </c>
      <c r="N669" s="10">
        <f t="shared" si="69"/>
        <v>1.3963702072090174E-2</v>
      </c>
      <c r="O669" s="31">
        <f t="shared" si="70"/>
        <v>3.6821291166255712</v>
      </c>
      <c r="P669" s="32">
        <f t="shared" si="71"/>
        <v>3.4975440854976418</v>
      </c>
      <c r="Q669">
        <f t="shared" si="66"/>
        <v>3.4103020468379233E-3</v>
      </c>
    </row>
    <row r="670" spans="4:17" x14ac:dyDescent="0.2">
      <c r="D670"/>
      <c r="E670">
        <v>264.53762817382801</v>
      </c>
      <c r="F670">
        <v>4999.77197265625</v>
      </c>
      <c r="G670">
        <v>8.0887209125208204E-4</v>
      </c>
      <c r="H670" s="1">
        <v>6.4983828556027796E-8</v>
      </c>
      <c r="I670" s="24"/>
      <c r="K670" s="41">
        <v>8.7706000000000004E-4</v>
      </c>
      <c r="L670" s="10">
        <f t="shared" si="67"/>
        <v>1.7542000011133321E-7</v>
      </c>
      <c r="M670" s="10">
        <f t="shared" si="68"/>
        <v>1.352738800858538E-2</v>
      </c>
      <c r="N670" s="10">
        <f t="shared" si="69"/>
        <v>1.393223800858538E-2</v>
      </c>
      <c r="O670" s="31">
        <f t="shared" si="70"/>
        <v>3.6856011979444334</v>
      </c>
      <c r="P670" s="32">
        <f t="shared" si="71"/>
        <v>3.500424858222754</v>
      </c>
      <c r="Q670">
        <f t="shared" si="66"/>
        <v>3.1496796735529181E-3</v>
      </c>
    </row>
    <row r="671" spans="4:17" x14ac:dyDescent="0.2">
      <c r="D671"/>
      <c r="E671">
        <v>265.36981201171898</v>
      </c>
      <c r="F671">
        <v>4999.77197265625</v>
      </c>
      <c r="G671">
        <v>8.0682851505246205E-4</v>
      </c>
      <c r="H671" s="1">
        <v>5.1472088705645997E-8</v>
      </c>
      <c r="I671" s="24"/>
      <c r="K671" s="41">
        <v>8.7500999999999996E-4</v>
      </c>
      <c r="L671" s="10">
        <f t="shared" si="67"/>
        <v>1.7500998141223822E-7</v>
      </c>
      <c r="M671" s="10">
        <f t="shared" si="68"/>
        <v>1.3495769709475169E-2</v>
      </c>
      <c r="N671" s="10">
        <f t="shared" si="69"/>
        <v>1.3900619709475169E-2</v>
      </c>
      <c r="O671" s="31">
        <f t="shared" si="70"/>
        <v>3.6888048391498214</v>
      </c>
      <c r="P671" s="32">
        <f t="shared" si="71"/>
        <v>3.5030459707416184</v>
      </c>
      <c r="Q671">
        <f t="shared" si="66"/>
        <v>3.398716967135053E-3</v>
      </c>
    </row>
    <row r="672" spans="4:17" x14ac:dyDescent="0.2">
      <c r="D672"/>
      <c r="E672">
        <v>266.23699951171898</v>
      </c>
      <c r="F672">
        <v>4999.77197265625</v>
      </c>
      <c r="G672">
        <v>8.0475803818458801E-4</v>
      </c>
      <c r="H672" s="1">
        <v>5.1696009354275403E-8</v>
      </c>
      <c r="I672" s="24"/>
      <c r="K672" s="41">
        <v>8.7294E-4</v>
      </c>
      <c r="L672" s="10">
        <f t="shared" si="67"/>
        <v>1.7459596253071308E-7</v>
      </c>
      <c r="M672" s="10">
        <f t="shared" si="68"/>
        <v>1.3463842939154131E-2</v>
      </c>
      <c r="N672" s="10">
        <f t="shared" si="69"/>
        <v>1.3868692939154131E-2</v>
      </c>
      <c r="O672" s="31">
        <f t="shared" si="70"/>
        <v>3.6923591952697588</v>
      </c>
      <c r="P672" s="32">
        <f t="shared" si="71"/>
        <v>3.5059932956115558</v>
      </c>
      <c r="Q672">
        <f t="shared" si="66"/>
        <v>2.3296744970229388E-3</v>
      </c>
    </row>
    <row r="673" spans="4:17" x14ac:dyDescent="0.2">
      <c r="D673"/>
      <c r="E673">
        <v>267.03877258300798</v>
      </c>
      <c r="F673">
        <v>4999.77197265625</v>
      </c>
      <c r="G673">
        <v>8.02658808563417E-4</v>
      </c>
      <c r="H673" s="1">
        <v>6.6460162758514702E-8</v>
      </c>
      <c r="I673" s="24"/>
      <c r="K673" s="41">
        <v>8.7082999999999995E-4</v>
      </c>
      <c r="L673" s="10">
        <f t="shared" si="67"/>
        <v>1.7417394328432751E-7</v>
      </c>
      <c r="M673" s="10">
        <f t="shared" si="68"/>
        <v>1.3431299226411427E-2</v>
      </c>
      <c r="N673" s="10">
        <f t="shared" si="69"/>
        <v>1.3836149226411427E-2</v>
      </c>
      <c r="O673" s="31">
        <f t="shared" si="70"/>
        <v>3.694788306696243</v>
      </c>
      <c r="P673" s="32">
        <f t="shared" si="71"/>
        <v>3.5078611658881376</v>
      </c>
      <c r="Q673">
        <f t="shared" si="66"/>
        <v>2.8612032994634381E-3</v>
      </c>
    </row>
    <row r="674" spans="4:17" x14ac:dyDescent="0.2">
      <c r="D674"/>
      <c r="E674">
        <v>267.87918090820301</v>
      </c>
      <c r="F674">
        <v>4999.77197265625</v>
      </c>
      <c r="G674">
        <v>8.0058442751987098E-4</v>
      </c>
      <c r="H674" s="1">
        <v>5.64260848277612E-8</v>
      </c>
      <c r="I674" s="24"/>
      <c r="K674" s="41">
        <v>8.6874000000000001E-4</v>
      </c>
      <c r="L674" s="10">
        <f t="shared" si="67"/>
        <v>1.7375592422037216E-7</v>
      </c>
      <c r="M674" s="10">
        <f t="shared" si="68"/>
        <v>1.3399063984879556E-2</v>
      </c>
      <c r="N674" s="10">
        <f t="shared" si="69"/>
        <v>1.3803913984879556E-2</v>
      </c>
      <c r="O674" s="31">
        <f t="shared" si="70"/>
        <v>3.6977811715968238</v>
      </c>
      <c r="P674" s="32">
        <f t="shared" si="71"/>
        <v>3.5102657449610821</v>
      </c>
      <c r="Q674">
        <f t="shared" si="66"/>
        <v>2.6976581604445269E-3</v>
      </c>
    </row>
    <row r="675" spans="4:17" x14ac:dyDescent="0.2">
      <c r="D675"/>
      <c r="E675">
        <v>268.71156311035202</v>
      </c>
      <c r="F675">
        <v>4999.77197265625</v>
      </c>
      <c r="G675">
        <v>7.9850291373864495E-4</v>
      </c>
      <c r="H675" s="1">
        <v>5.36708031776273E-8</v>
      </c>
      <c r="I675" s="24"/>
      <c r="K675" s="41">
        <v>8.6664999999999995E-4</v>
      </c>
      <c r="L675" s="10">
        <f t="shared" si="67"/>
        <v>1.733379051564168E-7</v>
      </c>
      <c r="M675" s="10">
        <f t="shared" si="68"/>
        <v>1.3366828743347683E-2</v>
      </c>
      <c r="N675" s="10">
        <f t="shared" si="69"/>
        <v>1.3771678743347683E-2</v>
      </c>
      <c r="O675" s="31">
        <f t="shared" si="70"/>
        <v>3.7006093217785643</v>
      </c>
      <c r="P675" s="32">
        <f t="shared" si="71"/>
        <v>3.5125112276013182</v>
      </c>
      <c r="Q675">
        <f t="shared" si="66"/>
        <v>2.325274895570949E-3</v>
      </c>
    </row>
    <row r="676" spans="4:17" x14ac:dyDescent="0.2">
      <c r="D676"/>
      <c r="E676">
        <v>269.51614379882801</v>
      </c>
      <c r="F676">
        <v>4999.77197265625</v>
      </c>
      <c r="G676">
        <v>7.9642413581563402E-4</v>
      </c>
      <c r="H676" s="1">
        <v>6.8053312053526302E-8</v>
      </c>
      <c r="I676" s="24"/>
      <c r="K676" s="41">
        <v>8.6457000000000005E-4</v>
      </c>
      <c r="L676" s="10">
        <f t="shared" si="67"/>
        <v>1.7292188618367656E-7</v>
      </c>
      <c r="M676" s="10">
        <f t="shared" si="68"/>
        <v>1.3334747737421229E-2</v>
      </c>
      <c r="N676" s="10">
        <f t="shared" si="69"/>
        <v>1.3739597737421229E-2</v>
      </c>
      <c r="O676" s="31">
        <f t="shared" si="70"/>
        <v>3.7030433995368721</v>
      </c>
      <c r="P676" s="32">
        <f t="shared" si="71"/>
        <v>3.5143820988776926</v>
      </c>
      <c r="Q676">
        <f t="shared" si="66"/>
        <v>2.3011295209925571E-3</v>
      </c>
    </row>
    <row r="677" spans="4:17" x14ac:dyDescent="0.2">
      <c r="D677"/>
      <c r="E677">
        <v>270.33930969238298</v>
      </c>
      <c r="F677">
        <v>4999.77197265625</v>
      </c>
      <c r="G677">
        <v>7.9432223142805204E-4</v>
      </c>
      <c r="H677" s="1">
        <v>4.8548521160479997E-8</v>
      </c>
      <c r="I677" s="24"/>
      <c r="K677" s="41">
        <v>8.6244999999999996E-4</v>
      </c>
      <c r="L677" s="10">
        <f t="shared" si="67"/>
        <v>1.7249786684607588E-7</v>
      </c>
      <c r="M677" s="10">
        <f t="shared" si="68"/>
        <v>1.3302049789073109E-2</v>
      </c>
      <c r="N677" s="10">
        <f t="shared" si="69"/>
        <v>1.3706899789073109E-2</v>
      </c>
      <c r="O677" s="31">
        <f t="shared" si="70"/>
        <v>3.705513827000694</v>
      </c>
      <c r="P677" s="32">
        <f t="shared" si="71"/>
        <v>3.5162763102160262</v>
      </c>
      <c r="Q677">
        <f t="shared" si="66"/>
        <v>2.5372887352008077E-3</v>
      </c>
    </row>
    <row r="678" spans="4:17" x14ac:dyDescent="0.2">
      <c r="D678"/>
      <c r="E678">
        <v>271.16221618652298</v>
      </c>
      <c r="F678">
        <v>4999.77197265625</v>
      </c>
      <c r="G678">
        <v>7.9226375953207295E-4</v>
      </c>
      <c r="H678" s="1">
        <v>5.4400335305065502E-8</v>
      </c>
      <c r="I678" s="24"/>
      <c r="K678" s="41">
        <v>8.6039000000000005E-4</v>
      </c>
      <c r="L678" s="10">
        <f t="shared" si="67"/>
        <v>1.7208584805576584E-7</v>
      </c>
      <c r="M678" s="10">
        <f t="shared" si="68"/>
        <v>1.3270277254357485E-2</v>
      </c>
      <c r="N678" s="10">
        <f t="shared" si="69"/>
        <v>1.3675127254357485E-2</v>
      </c>
      <c r="O678" s="31">
        <f t="shared" si="70"/>
        <v>3.7081778129242968</v>
      </c>
      <c r="P678" s="32">
        <f t="shared" si="71"/>
        <v>3.5183642615937312</v>
      </c>
      <c r="Q678">
        <f t="shared" si="66"/>
        <v>2.6111918929172181E-3</v>
      </c>
    </row>
    <row r="679" spans="4:17" x14ac:dyDescent="0.2">
      <c r="D679"/>
      <c r="E679">
        <v>272.01637268066401</v>
      </c>
      <c r="F679">
        <v>4999.77197265625</v>
      </c>
      <c r="G679">
        <v>7.9016800255041295E-4</v>
      </c>
      <c r="H679" s="1">
        <v>5.1361637560356102E-8</v>
      </c>
      <c r="I679" s="24"/>
      <c r="K679" s="41">
        <v>8.5828E-4</v>
      </c>
      <c r="L679" s="10">
        <f t="shared" si="67"/>
        <v>1.7166382880938027E-7</v>
      </c>
      <c r="M679" s="10">
        <f t="shared" si="68"/>
        <v>1.3237733541614781E-2</v>
      </c>
      <c r="N679" s="10">
        <f t="shared" si="69"/>
        <v>1.3642583541614781E-2</v>
      </c>
      <c r="O679" s="31">
        <f t="shared" si="70"/>
        <v>3.711006088982979</v>
      </c>
      <c r="P679" s="32">
        <f t="shared" si="71"/>
        <v>3.5205946281065148</v>
      </c>
      <c r="Q679">
        <f t="shared" si="66"/>
        <v>2.1054016084876026E-3</v>
      </c>
    </row>
    <row r="680" spans="4:17" x14ac:dyDescent="0.2">
      <c r="D680"/>
      <c r="E680">
        <v>272.83958435058599</v>
      </c>
      <c r="F680">
        <v>4999.77197265625</v>
      </c>
      <c r="G680">
        <v>7.8806707950658398E-4</v>
      </c>
      <c r="H680" s="1">
        <v>7.1780355614183605E-8</v>
      </c>
      <c r="I680" s="24"/>
      <c r="K680" s="41">
        <v>8.5616000000000002E-4</v>
      </c>
      <c r="L680" s="10">
        <f t="shared" si="67"/>
        <v>1.7123980947177963E-7</v>
      </c>
      <c r="M680" s="10">
        <f t="shared" si="68"/>
        <v>1.3205035593266662E-2</v>
      </c>
      <c r="N680" s="10">
        <f t="shared" si="69"/>
        <v>1.3609885593266662E-2</v>
      </c>
      <c r="O680" s="31">
        <f t="shared" si="70"/>
        <v>3.7133155283259045</v>
      </c>
      <c r="P680" s="32">
        <f t="shared" si="71"/>
        <v>3.5223278192804943</v>
      </c>
      <c r="Q680">
        <f t="shared" si="66"/>
        <v>1.8734443924280156E-3</v>
      </c>
    </row>
    <row r="681" spans="4:17" x14ac:dyDescent="0.2">
      <c r="D681"/>
      <c r="E681">
        <v>273.64649963378901</v>
      </c>
      <c r="F681">
        <v>4999.77197265625</v>
      </c>
      <c r="G681">
        <v>7.8596557355896997E-4</v>
      </c>
      <c r="H681" s="1">
        <v>5.9210695464733797E-8</v>
      </c>
      <c r="I681" s="24"/>
      <c r="K681" s="41">
        <v>8.5404999999999997E-4</v>
      </c>
      <c r="L681" s="10">
        <f t="shared" si="67"/>
        <v>1.7081779022539406E-7</v>
      </c>
      <c r="M681" s="10">
        <f t="shared" si="68"/>
        <v>1.3172491880523959E-2</v>
      </c>
      <c r="N681" s="10">
        <f t="shared" si="69"/>
        <v>1.3577341880523959E-2</v>
      </c>
      <c r="O681" s="31">
        <f t="shared" si="70"/>
        <v>3.7153920799366276</v>
      </c>
      <c r="P681" s="32">
        <f t="shared" si="71"/>
        <v>3.5238395301929755</v>
      </c>
      <c r="Q681">
        <f t="shared" si="66"/>
        <v>2.0857785335538386E-3</v>
      </c>
    </row>
    <row r="682" spans="4:17" x14ac:dyDescent="0.2">
      <c r="D682"/>
      <c r="E682">
        <v>274.46241760253901</v>
      </c>
      <c r="F682">
        <v>4999.77197265625</v>
      </c>
      <c r="G682">
        <v>7.8388969247855905E-4</v>
      </c>
      <c r="H682" s="1">
        <v>6.6464435363268498E-8</v>
      </c>
      <c r="I682" s="24"/>
      <c r="K682" s="41">
        <v>8.5196999999999996E-4</v>
      </c>
      <c r="L682" s="10">
        <f t="shared" si="67"/>
        <v>1.7040177125265379E-7</v>
      </c>
      <c r="M682" s="10">
        <f t="shared" si="68"/>
        <v>1.3140410874597502E-2</v>
      </c>
      <c r="N682" s="10">
        <f t="shared" si="69"/>
        <v>1.3545260874597502E-2</v>
      </c>
      <c r="O682" s="31">
        <f t="shared" si="70"/>
        <v>3.7176650466991124</v>
      </c>
      <c r="P682" s="32">
        <f t="shared" si="71"/>
        <v>3.5255413543773351</v>
      </c>
      <c r="Q682">
        <f t="shared" si="66"/>
        <v>2.129705977403439E-3</v>
      </c>
    </row>
    <row r="683" spans="4:17" x14ac:dyDescent="0.2">
      <c r="D683"/>
      <c r="E683">
        <v>275.28659057617199</v>
      </c>
      <c r="F683">
        <v>4999.77197265625</v>
      </c>
      <c r="G683">
        <v>7.8180707375640997E-4</v>
      </c>
      <c r="H683" s="1">
        <v>5.3614636124268102E-8</v>
      </c>
      <c r="I683" s="24"/>
      <c r="K683" s="41">
        <v>8.4988999999999996E-4</v>
      </c>
      <c r="L683" s="10">
        <f t="shared" si="67"/>
        <v>1.6998575227991355E-7</v>
      </c>
      <c r="M683" s="10">
        <f t="shared" si="68"/>
        <v>1.3108329868671047E-2</v>
      </c>
      <c r="N683" s="10">
        <f t="shared" si="69"/>
        <v>1.3513179868671047E-2</v>
      </c>
      <c r="O683" s="31">
        <f t="shared" si="70"/>
        <v>3.7199972138890161</v>
      </c>
      <c r="P683" s="32">
        <f t="shared" si="71"/>
        <v>3.5272966004856956</v>
      </c>
      <c r="Q683">
        <f t="shared" si="66"/>
        <v>2.4398871942313952E-3</v>
      </c>
    </row>
    <row r="684" spans="4:17" x14ac:dyDescent="0.2">
      <c r="D684"/>
      <c r="E684">
        <v>276.15295410156199</v>
      </c>
      <c r="F684">
        <v>4999.77197265625</v>
      </c>
      <c r="G684">
        <v>7.7971184500750905E-4</v>
      </c>
      <c r="H684" s="1">
        <v>6.1656057403753701E-8</v>
      </c>
      <c r="I684" s="24"/>
      <c r="K684" s="41">
        <v>8.4778000000000002E-4</v>
      </c>
      <c r="L684" s="10">
        <f t="shared" si="67"/>
        <v>1.6956373303352801E-7</v>
      </c>
      <c r="M684" s="10">
        <f t="shared" si="68"/>
        <v>1.3075786155928344E-2</v>
      </c>
      <c r="N684" s="10">
        <f t="shared" si="69"/>
        <v>1.3480636155928344E-2</v>
      </c>
      <c r="O684" s="31">
        <f t="shared" si="70"/>
        <v>3.7227174976279369</v>
      </c>
      <c r="P684" s="32">
        <f t="shared" si="71"/>
        <v>3.5294104297568438</v>
      </c>
      <c r="Q684">
        <f t="shared" si="66"/>
        <v>1.9719342011846933E-3</v>
      </c>
    </row>
    <row r="685" spans="4:17" x14ac:dyDescent="0.2">
      <c r="D685"/>
      <c r="E685">
        <v>276.99485778808599</v>
      </c>
      <c r="F685">
        <v>4999.77197265625</v>
      </c>
      <c r="G685">
        <v>7.7758982143531297E-4</v>
      </c>
      <c r="H685" s="1">
        <v>6.1174098522746E-8</v>
      </c>
      <c r="I685" s="24"/>
      <c r="K685" s="41">
        <v>8.4564999999999998E-4</v>
      </c>
      <c r="L685" s="10">
        <f t="shared" si="67"/>
        <v>1.6913771360471223E-7</v>
      </c>
      <c r="M685" s="10">
        <f t="shared" si="68"/>
        <v>1.3042933971974808E-2</v>
      </c>
      <c r="N685" s="10">
        <f t="shared" si="69"/>
        <v>1.3447783971974808E-2</v>
      </c>
      <c r="O685" s="31">
        <f t="shared" si="70"/>
        <v>3.7249670088820639</v>
      </c>
      <c r="P685" s="32">
        <f t="shared" si="71"/>
        <v>3.531070608430404</v>
      </c>
      <c r="Q685">
        <f t="shared" si="66"/>
        <v>2.2455935937573208E-3</v>
      </c>
    </row>
    <row r="686" spans="4:17" x14ac:dyDescent="0.2">
      <c r="D686"/>
      <c r="E686">
        <v>277.83949279785202</v>
      </c>
      <c r="F686">
        <v>4999.77197265625</v>
      </c>
      <c r="G686">
        <v>7.7552515569925199E-4</v>
      </c>
      <c r="H686" s="1">
        <v>6.8960255147613506E-8</v>
      </c>
      <c r="I686" s="24"/>
      <c r="K686" s="41">
        <v>8.4358000000000002E-4</v>
      </c>
      <c r="L686" s="10">
        <f t="shared" si="67"/>
        <v>1.6872369472318709E-7</v>
      </c>
      <c r="M686" s="10">
        <f t="shared" si="68"/>
        <v>1.301100720165377E-2</v>
      </c>
      <c r="N686" s="10">
        <f t="shared" si="69"/>
        <v>1.341585720165377E-2</v>
      </c>
      <c r="O686" s="31">
        <f t="shared" si="70"/>
        <v>3.7274549603558937</v>
      </c>
      <c r="P686" s="32">
        <f t="shared" si="71"/>
        <v>3.5329673153973977</v>
      </c>
      <c r="Q686">
        <f t="shared" si="66"/>
        <v>1.9129574081104188E-3</v>
      </c>
    </row>
    <row r="687" spans="4:17" x14ac:dyDescent="0.2">
      <c r="D687"/>
      <c r="E687">
        <v>278.69497680664102</v>
      </c>
      <c r="F687">
        <v>4999.77197265625</v>
      </c>
      <c r="G687">
        <v>7.7338816285660902E-4</v>
      </c>
      <c r="H687" s="1">
        <v>6.8552009540030299E-8</v>
      </c>
      <c r="I687" s="24"/>
      <c r="K687" s="41">
        <v>8.4143E-4</v>
      </c>
      <c r="L687" s="10">
        <f t="shared" si="67"/>
        <v>1.6829367511194114E-7</v>
      </c>
      <c r="M687" s="10">
        <f t="shared" si="68"/>
        <v>1.2977846546489404E-2</v>
      </c>
      <c r="N687" s="10">
        <f t="shared" si="69"/>
        <v>1.3382696546489404E-2</v>
      </c>
      <c r="O687" s="31">
        <f t="shared" si="70"/>
        <v>3.7296903036341793</v>
      </c>
      <c r="P687" s="32">
        <f t="shared" si="71"/>
        <v>3.5346038198695306</v>
      </c>
      <c r="Q687">
        <f t="shared" si="66"/>
        <v>2.1191119576331706E-3</v>
      </c>
    </row>
    <row r="688" spans="4:17" x14ac:dyDescent="0.2">
      <c r="D688"/>
      <c r="E688">
        <v>279.55212402343801</v>
      </c>
      <c r="F688">
        <v>4999.77197265625</v>
      </c>
      <c r="G688">
        <v>7.7128735290809701E-4</v>
      </c>
      <c r="H688" s="1">
        <v>6.0755696141790497E-8</v>
      </c>
      <c r="I688" s="24"/>
      <c r="K688" s="41">
        <v>8.3933E-4</v>
      </c>
      <c r="L688" s="10">
        <f t="shared" si="67"/>
        <v>1.6787365595677068E-7</v>
      </c>
      <c r="M688" s="10">
        <f t="shared" si="68"/>
        <v>1.2945457069352115E-2</v>
      </c>
      <c r="N688" s="10">
        <f t="shared" si="69"/>
        <v>1.3350307069352115E-2</v>
      </c>
      <c r="O688" s="31">
        <f t="shared" si="70"/>
        <v>3.7321066976025037</v>
      </c>
      <c r="P688" s="32">
        <f t="shared" si="71"/>
        <v>3.5364202107860971</v>
      </c>
      <c r="Q688">
        <f t="shared" si="66"/>
        <v>1.4629549511904231E-3</v>
      </c>
    </row>
    <row r="689" spans="4:17" x14ac:dyDescent="0.2">
      <c r="D689"/>
      <c r="E689">
        <v>280.36770629882801</v>
      </c>
      <c r="F689">
        <v>4999.77197265625</v>
      </c>
      <c r="G689">
        <v>7.6919280980077096E-4</v>
      </c>
      <c r="H689" s="1">
        <v>6.7074586476772906E-8</v>
      </c>
      <c r="I689" s="24"/>
      <c r="K689" s="41">
        <v>8.3721999999999996E-4</v>
      </c>
      <c r="L689" s="10">
        <f t="shared" si="67"/>
        <v>1.6745163671038513E-7</v>
      </c>
      <c r="M689" s="10">
        <f t="shared" si="68"/>
        <v>1.2912913356609412E-2</v>
      </c>
      <c r="N689" s="10">
        <f t="shared" si="69"/>
        <v>1.3317763356609412E-2</v>
      </c>
      <c r="O689" s="31">
        <f t="shared" si="70"/>
        <v>3.7338707653231613</v>
      </c>
      <c r="P689" s="32">
        <f t="shared" si="71"/>
        <v>3.5376133709139821</v>
      </c>
      <c r="Q689">
        <f t="shared" si="66"/>
        <v>1.0914383711139511E-3</v>
      </c>
    </row>
    <row r="690" spans="4:17" x14ac:dyDescent="0.2">
      <c r="D690"/>
      <c r="E690">
        <v>281.16154479980497</v>
      </c>
      <c r="F690">
        <v>4999.77197265625</v>
      </c>
      <c r="G690">
        <v>7.6707134176138897E-4</v>
      </c>
      <c r="H690" s="1">
        <v>5.5938087613445003E-8</v>
      </c>
      <c r="I690" s="24"/>
      <c r="K690" s="41">
        <v>8.3511000000000002E-4</v>
      </c>
      <c r="L690" s="10">
        <f t="shared" si="67"/>
        <v>1.6702961746399959E-7</v>
      </c>
      <c r="M690" s="10">
        <f t="shared" si="68"/>
        <v>1.2880369643866711E-2</v>
      </c>
      <c r="N690" s="10">
        <f t="shared" si="69"/>
        <v>1.3285219643866711E-2</v>
      </c>
      <c r="O690" s="31">
        <f t="shared" si="70"/>
        <v>3.7352928780742793</v>
      </c>
      <c r="P690" s="32">
        <f t="shared" si="71"/>
        <v>3.5384797967144159</v>
      </c>
      <c r="Q690">
        <f t="shared" si="66"/>
        <v>1.3491586795935941E-3</v>
      </c>
    </row>
    <row r="691" spans="4:17" x14ac:dyDescent="0.2">
      <c r="D691"/>
      <c r="E691">
        <v>281.97825622558599</v>
      </c>
      <c r="F691">
        <v>4999.77197265625</v>
      </c>
      <c r="G691">
        <v>7.64980972982472E-4</v>
      </c>
      <c r="H691" s="1">
        <v>6.3437406524991197E-8</v>
      </c>
      <c r="I691" s="24"/>
      <c r="K691" s="41">
        <v>8.3299999999999997E-4</v>
      </c>
      <c r="L691" s="10">
        <f t="shared" si="67"/>
        <v>1.6660759821761402E-7</v>
      </c>
      <c r="M691" s="10">
        <f t="shared" si="68"/>
        <v>1.2847825931124006E-2</v>
      </c>
      <c r="N691" s="10">
        <f t="shared" si="69"/>
        <v>1.3252675931124006E-2</v>
      </c>
      <c r="O691" s="31">
        <f t="shared" si="70"/>
        <v>3.7369664493811414</v>
      </c>
      <c r="P691" s="32">
        <f t="shared" si="71"/>
        <v>3.5395816700232317</v>
      </c>
      <c r="Q691">
        <f t="shared" si="66"/>
        <v>1.3884747376999031E-3</v>
      </c>
    </row>
    <row r="692" spans="4:17" x14ac:dyDescent="0.2">
      <c r="D692"/>
      <c r="E692">
        <v>282.80262756347702</v>
      </c>
      <c r="F692">
        <v>4999.77197265625</v>
      </c>
      <c r="G692">
        <v>7.6287496393369705E-4</v>
      </c>
      <c r="H692" s="1">
        <v>6.3216088688606304E-8</v>
      </c>
      <c r="I692" s="24"/>
      <c r="K692" s="41">
        <v>8.3089000000000004E-4</v>
      </c>
      <c r="L692" s="10">
        <f t="shared" si="67"/>
        <v>1.6618557897122847E-7</v>
      </c>
      <c r="M692" s="10">
        <f t="shared" si="68"/>
        <v>1.2815282218381303E-2</v>
      </c>
      <c r="N692" s="10">
        <f t="shared" si="69"/>
        <v>1.3220132218381303E-2</v>
      </c>
      <c r="O692" s="31">
        <f t="shared" si="70"/>
        <v>3.738688128094811</v>
      </c>
      <c r="P692" s="32">
        <f t="shared" si="71"/>
        <v>3.5407262888003772</v>
      </c>
      <c r="Q692">
        <f t="shared" si="66"/>
        <v>1.7152540433808159E-3</v>
      </c>
    </row>
    <row r="693" spans="4:17" x14ac:dyDescent="0.2">
      <c r="D693"/>
      <c r="E693">
        <v>283.64886474609398</v>
      </c>
      <c r="F693">
        <v>4999.77197265625</v>
      </c>
      <c r="G693">
        <v>7.6079228114470695E-4</v>
      </c>
      <c r="H693" s="1">
        <v>5.3432539885274097E-8</v>
      </c>
      <c r="I693" s="24"/>
      <c r="K693" s="41">
        <v>8.2879999999999998E-4</v>
      </c>
      <c r="L693" s="10">
        <f t="shared" si="67"/>
        <v>1.657675599072731E-7</v>
      </c>
      <c r="M693" s="10">
        <f t="shared" si="68"/>
        <v>1.2783046976849431E-2</v>
      </c>
      <c r="N693" s="10">
        <f t="shared" si="69"/>
        <v>1.3187896976849431E-2</v>
      </c>
      <c r="O693" s="31">
        <f t="shared" si="70"/>
        <v>3.7407320058717857</v>
      </c>
      <c r="P693" s="32">
        <f t="shared" si="71"/>
        <v>3.5421778005495201</v>
      </c>
      <c r="Q693">
        <f t="shared" si="66"/>
        <v>1.5311700766033117E-3</v>
      </c>
    </row>
    <row r="694" spans="4:17" x14ac:dyDescent="0.2">
      <c r="D694"/>
      <c r="E694">
        <v>284.48985290527298</v>
      </c>
      <c r="F694">
        <v>4999.77197265625</v>
      </c>
      <c r="G694">
        <v>7.5869668252445004E-4</v>
      </c>
      <c r="H694" s="1">
        <v>5.1180866558583597E-8</v>
      </c>
      <c r="I694" s="24"/>
      <c r="K694" s="41">
        <v>8.2669999999999998E-4</v>
      </c>
      <c r="L694" s="10">
        <f t="shared" si="67"/>
        <v>1.6534754075210266E-7</v>
      </c>
      <c r="M694" s="10">
        <f t="shared" si="68"/>
        <v>1.2750657499712145E-2</v>
      </c>
      <c r="N694" s="10">
        <f t="shared" si="69"/>
        <v>1.3155507499712145E-2</v>
      </c>
      <c r="O694" s="31">
        <f t="shared" si="70"/>
        <v>3.7426083934873238</v>
      </c>
      <c r="P694" s="32">
        <f t="shared" si="71"/>
        <v>3.5434654964536327</v>
      </c>
      <c r="Q694">
        <f t="shared" si="66"/>
        <v>1.3643015278995531E-3</v>
      </c>
    </row>
    <row r="695" spans="4:17" x14ac:dyDescent="0.2">
      <c r="D695"/>
      <c r="E695">
        <v>285.32705688476602</v>
      </c>
      <c r="F695">
        <v>4999.77197265625</v>
      </c>
      <c r="G695">
        <v>7.5660280639517296E-4</v>
      </c>
      <c r="H695" s="1">
        <v>6.4170407773713397E-8</v>
      </c>
      <c r="I695" s="24"/>
      <c r="K695" s="41">
        <v>8.2459000000000005E-4</v>
      </c>
      <c r="L695" s="10">
        <f t="shared" si="67"/>
        <v>1.6492552150571712E-7</v>
      </c>
      <c r="M695" s="10">
        <f t="shared" si="68"/>
        <v>1.2718113786969442E-2</v>
      </c>
      <c r="N695" s="10">
        <f t="shared" si="69"/>
        <v>1.3122963786969442E-2</v>
      </c>
      <c r="O695" s="31">
        <f t="shared" si="70"/>
        <v>3.7443366349413547</v>
      </c>
      <c r="P695" s="32">
        <f t="shared" si="71"/>
        <v>3.5446076951220187</v>
      </c>
      <c r="Q695">
        <f t="shared" si="66"/>
        <v>1.428600860568445E-3</v>
      </c>
    </row>
    <row r="696" spans="4:17" x14ac:dyDescent="0.2">
      <c r="D696"/>
      <c r="E696">
        <v>286.16206359863298</v>
      </c>
      <c r="F696">
        <v>4999.77197265625</v>
      </c>
      <c r="G696">
        <v>7.5453697628753496E-4</v>
      </c>
      <c r="H696" s="1">
        <v>6.2673474101613904E-8</v>
      </c>
      <c r="I696" s="24"/>
      <c r="K696" s="41">
        <v>8.2251000000000004E-4</v>
      </c>
      <c r="L696" s="10">
        <f t="shared" si="67"/>
        <v>1.6450950253297685E-7</v>
      </c>
      <c r="M696" s="10">
        <f t="shared" si="68"/>
        <v>1.2686032781042985E-2</v>
      </c>
      <c r="N696" s="10">
        <f t="shared" si="69"/>
        <v>1.3090882781042985E-2</v>
      </c>
      <c r="O696" s="31">
        <f t="shared" si="70"/>
        <v>3.7461140309510723</v>
      </c>
      <c r="P696" s="32">
        <f t="shared" si="71"/>
        <v>3.5458005864320294</v>
      </c>
      <c r="Q696">
        <f t="shared" si="66"/>
        <v>7.361895386340067E-4</v>
      </c>
    </row>
    <row r="697" spans="4:17" x14ac:dyDescent="0.2">
      <c r="D697"/>
      <c r="E697">
        <v>286.95193481445301</v>
      </c>
      <c r="F697">
        <v>4999.77197265625</v>
      </c>
      <c r="G697">
        <v>7.5246242605356598E-4</v>
      </c>
      <c r="H697" s="1">
        <v>6.7689517112869206E-8</v>
      </c>
      <c r="I697" s="24"/>
      <c r="K697" s="41">
        <v>8.2043000000000003E-4</v>
      </c>
      <c r="L697" s="10">
        <f t="shared" si="67"/>
        <v>1.6409348356023658E-7</v>
      </c>
      <c r="M697" s="10">
        <f t="shared" si="68"/>
        <v>1.2653951775116528E-2</v>
      </c>
      <c r="N697" s="10">
        <f t="shared" si="69"/>
        <v>1.3058801775116528E-2</v>
      </c>
      <c r="O697" s="31">
        <f t="shared" si="70"/>
        <v>3.7472484357281015</v>
      </c>
      <c r="P697" s="32">
        <f t="shared" si="71"/>
        <v>3.5463820813579843</v>
      </c>
      <c r="Q697">
        <f t="shared" si="66"/>
        <v>1.0349838067853069E-3</v>
      </c>
    </row>
    <row r="698" spans="4:17" x14ac:dyDescent="0.2">
      <c r="D698"/>
      <c r="E698">
        <v>287.74754333496099</v>
      </c>
      <c r="F698">
        <v>4999.77197265625</v>
      </c>
      <c r="G698">
        <v>7.5043574041596295E-4</v>
      </c>
      <c r="H698" s="1">
        <v>5.7930346676333701E-8</v>
      </c>
      <c r="I698" s="24"/>
      <c r="K698" s="41">
        <v>8.1840000000000005E-4</v>
      </c>
      <c r="L698" s="10">
        <f t="shared" si="67"/>
        <v>1.6368746504357182E-7</v>
      </c>
      <c r="M698" s="10">
        <f t="shared" si="68"/>
        <v>1.2622641947217152E-2</v>
      </c>
      <c r="N698" s="10">
        <f t="shared" si="69"/>
        <v>1.3027491947217152E-2</v>
      </c>
      <c r="O698" s="31">
        <f t="shared" si="70"/>
        <v>3.7486288036277231</v>
      </c>
      <c r="P698" s="32">
        <f t="shared" si="71"/>
        <v>3.5472055232932505</v>
      </c>
      <c r="Q698">
        <f t="shared" si="66"/>
        <v>1.1756532965585494E-3</v>
      </c>
    </row>
    <row r="699" spans="4:17" x14ac:dyDescent="0.2">
      <c r="D699"/>
      <c r="E699">
        <v>288.58171081542997</v>
      </c>
      <c r="F699">
        <v>4999.77197265625</v>
      </c>
      <c r="G699">
        <v>7.4835126462537995E-4</v>
      </c>
      <c r="H699" s="1">
        <v>5.62209432882526E-8</v>
      </c>
      <c r="I699" s="24"/>
      <c r="K699" s="41">
        <v>8.1631E-4</v>
      </c>
      <c r="L699" s="10">
        <f t="shared" si="67"/>
        <v>1.6326944597961645E-7</v>
      </c>
      <c r="M699" s="10">
        <f t="shared" si="68"/>
        <v>1.2590406705685279E-2</v>
      </c>
      <c r="N699" s="10">
        <f t="shared" si="69"/>
        <v>1.2995256705685279E-2</v>
      </c>
      <c r="O699" s="31">
        <f t="shared" si="70"/>
        <v>3.7501934126123464</v>
      </c>
      <c r="P699" s="32">
        <f t="shared" si="71"/>
        <v>3.5481862150415457</v>
      </c>
      <c r="Q699">
        <f t="shared" si="66"/>
        <v>1.5361785038594462E-3</v>
      </c>
    </row>
    <row r="700" spans="4:17" x14ac:dyDescent="0.2">
      <c r="D700"/>
      <c r="E700">
        <v>289.43228149414102</v>
      </c>
      <c r="F700">
        <v>4999.77197265625</v>
      </c>
      <c r="G700">
        <v>7.4630658446474697E-4</v>
      </c>
      <c r="H700" s="1">
        <v>5.6016454908744303E-8</v>
      </c>
      <c r="I700" s="24"/>
      <c r="K700" s="41">
        <v>8.1426000000000003E-4</v>
      </c>
      <c r="L700" s="10">
        <f t="shared" si="67"/>
        <v>1.6285942728052149E-7</v>
      </c>
      <c r="M700" s="10">
        <f t="shared" si="68"/>
        <v>1.255878840657507E-2</v>
      </c>
      <c r="N700" s="10">
        <f t="shared" si="69"/>
        <v>1.296363840657507E-2</v>
      </c>
      <c r="O700" s="31">
        <f t="shared" si="70"/>
        <v>3.7520954404800935</v>
      </c>
      <c r="P700" s="32">
        <f t="shared" si="71"/>
        <v>3.5494928434341948</v>
      </c>
      <c r="Q700">
        <f t="shared" si="66"/>
        <v>1.3069114213254745E-3</v>
      </c>
    </row>
    <row r="701" spans="4:17" x14ac:dyDescent="0.2">
      <c r="D701"/>
      <c r="E701">
        <v>290.27812194824202</v>
      </c>
      <c r="F701">
        <v>4999.77197265625</v>
      </c>
      <c r="G701">
        <v>7.4424953380709499E-4</v>
      </c>
      <c r="H701" s="1">
        <v>5.3516968157501401E-8</v>
      </c>
      <c r="I701" s="24"/>
      <c r="K701" s="41">
        <v>8.1218999999999996E-4</v>
      </c>
      <c r="L701" s="10">
        <f t="shared" si="67"/>
        <v>1.6244540839899632E-7</v>
      </c>
      <c r="M701" s="10">
        <f t="shared" si="68"/>
        <v>1.2526861636254031E-2</v>
      </c>
      <c r="N701" s="10">
        <f t="shared" si="69"/>
        <v>1.2931711636254031E-2</v>
      </c>
      <c r="O701" s="31">
        <f t="shared" si="70"/>
        <v>3.7537929673480477</v>
      </c>
      <c r="P701" s="32">
        <f t="shared" si="71"/>
        <v>3.5505982819842785</v>
      </c>
      <c r="Q701">
        <f t="shared" si="66"/>
        <v>1.280678008490174E-3</v>
      </c>
    </row>
    <row r="702" spans="4:17" x14ac:dyDescent="0.2">
      <c r="D702"/>
      <c r="E702">
        <v>291.11865234375</v>
      </c>
      <c r="F702">
        <v>4999.77197265625</v>
      </c>
      <c r="G702">
        <v>7.4220564803121995E-4</v>
      </c>
      <c r="H702" s="1">
        <v>6.66762247432514E-8</v>
      </c>
      <c r="I702" s="24"/>
      <c r="K702" s="41">
        <v>8.1013999999999999E-4</v>
      </c>
      <c r="L702" s="10">
        <f t="shared" si="67"/>
        <v>1.6203538969990136E-7</v>
      </c>
      <c r="M702" s="10">
        <f t="shared" si="68"/>
        <v>1.2495243337143821E-2</v>
      </c>
      <c r="N702" s="10">
        <f t="shared" si="69"/>
        <v>1.2900093337143821E-2</v>
      </c>
      <c r="O702" s="31">
        <f t="shared" si="70"/>
        <v>3.7554577874178978</v>
      </c>
      <c r="P702" s="32">
        <f t="shared" si="71"/>
        <v>3.5516747307772731</v>
      </c>
      <c r="Q702">
        <f t="shared" si="66"/>
        <v>1.5183407409128707E-3</v>
      </c>
    </row>
    <row r="703" spans="4:17" x14ac:dyDescent="0.2">
      <c r="D703"/>
      <c r="E703">
        <v>291.97024536132801</v>
      </c>
      <c r="F703">
        <v>4999.77197265625</v>
      </c>
      <c r="G703">
        <v>7.4019896890282902E-4</v>
      </c>
      <c r="H703" s="1">
        <v>5.8030018968316098E-8</v>
      </c>
      <c r="I703" s="24"/>
      <c r="K703" s="41">
        <v>8.0811999999999995E-4</v>
      </c>
      <c r="L703" s="10">
        <f t="shared" si="67"/>
        <v>1.6163137127445167E-7</v>
      </c>
      <c r="M703" s="10">
        <f t="shared" si="68"/>
        <v>1.2464087744849858E-2</v>
      </c>
      <c r="N703" s="10">
        <f t="shared" si="69"/>
        <v>1.2868937744849858E-2</v>
      </c>
      <c r="O703" s="31">
        <f t="shared" si="70"/>
        <v>3.7573469109034683</v>
      </c>
      <c r="P703" s="32">
        <f t="shared" si="71"/>
        <v>3.5529677391505388</v>
      </c>
      <c r="Q703">
        <f t="shared" si="66"/>
        <v>1.2227719134210949E-3</v>
      </c>
    </row>
    <row r="704" spans="4:17" x14ac:dyDescent="0.2">
      <c r="D704"/>
      <c r="E704">
        <v>292.82019042968699</v>
      </c>
      <c r="F704">
        <v>4999.77197265625</v>
      </c>
      <c r="G704">
        <v>7.3814427811641503E-4</v>
      </c>
      <c r="H704" s="1">
        <v>4.9155336416600099E-8</v>
      </c>
      <c r="I704" s="24"/>
      <c r="K704" s="41">
        <v>8.0606000000000004E-4</v>
      </c>
      <c r="L704" s="10">
        <f t="shared" si="67"/>
        <v>1.6121935248414163E-7</v>
      </c>
      <c r="M704" s="10">
        <f t="shared" si="68"/>
        <v>1.2432315210134236E-2</v>
      </c>
      <c r="N704" s="10">
        <f t="shared" si="69"/>
        <v>1.2837165210134236E-2</v>
      </c>
      <c r="O704" s="31">
        <f t="shared" si="70"/>
        <v>3.7589811614088595</v>
      </c>
      <c r="P704" s="32">
        <f t="shared" si="71"/>
        <v>3.5540070281080789</v>
      </c>
      <c r="Q704">
        <f t="shared" si="66"/>
        <v>8.2584115320174492E-4</v>
      </c>
    </row>
    <row r="705" spans="4:17" x14ac:dyDescent="0.2">
      <c r="D705"/>
      <c r="E705">
        <v>293.62493896484398</v>
      </c>
      <c r="F705">
        <v>4999.77197265625</v>
      </c>
      <c r="G705">
        <v>7.3615164957472798E-4</v>
      </c>
      <c r="H705" s="1">
        <v>5.9899209325408899E-8</v>
      </c>
      <c r="I705" s="24"/>
      <c r="K705" s="41">
        <v>8.0404999999999995E-4</v>
      </c>
      <c r="L705" s="10">
        <f t="shared" si="67"/>
        <v>1.6081733414990701E-7</v>
      </c>
      <c r="M705" s="10">
        <f t="shared" si="68"/>
        <v>1.2401313853445686E-2</v>
      </c>
      <c r="N705" s="10">
        <f t="shared" si="69"/>
        <v>1.2806163853445686E-2</v>
      </c>
      <c r="O705" s="31">
        <f t="shared" si="70"/>
        <v>3.7602090798417809</v>
      </c>
      <c r="P705" s="32">
        <f t="shared" si="71"/>
        <v>3.5546716225663904</v>
      </c>
      <c r="Q705">
        <f t="shared" si="66"/>
        <v>1.0566050905551501E-3</v>
      </c>
    </row>
    <row r="706" spans="4:17" x14ac:dyDescent="0.2">
      <c r="D706"/>
      <c r="E706">
        <v>294.43870544433599</v>
      </c>
      <c r="F706">
        <v>4999.77197265625</v>
      </c>
      <c r="G706">
        <v>7.3417097953335203E-4</v>
      </c>
      <c r="H706" s="1">
        <v>6.2252085841541101E-8</v>
      </c>
      <c r="I706" s="24"/>
      <c r="K706" s="41">
        <v>8.0207E-4</v>
      </c>
      <c r="L706" s="10">
        <f t="shared" si="67"/>
        <v>1.6042131608931776E-7</v>
      </c>
      <c r="M706" s="10">
        <f t="shared" si="68"/>
        <v>1.2370775203573388E-2</v>
      </c>
      <c r="N706" s="10">
        <f t="shared" si="69"/>
        <v>1.2775625203573388E-2</v>
      </c>
      <c r="O706" s="31">
        <f t="shared" si="70"/>
        <v>3.76163854618218</v>
      </c>
      <c r="P706" s="32">
        <f t="shared" si="71"/>
        <v>3.5555314523711448</v>
      </c>
      <c r="Q706">
        <f t="shared" si="66"/>
        <v>1.45182481074048E-3</v>
      </c>
    </row>
    <row r="707" spans="4:17" x14ac:dyDescent="0.2">
      <c r="D707"/>
      <c r="E707">
        <v>295.24453735351602</v>
      </c>
      <c r="F707">
        <v>4999.77197265625</v>
      </c>
      <c r="G707">
        <v>7.3229610242047999E-4</v>
      </c>
      <c r="H707" s="1">
        <v>5.2268423171355097E-8</v>
      </c>
      <c r="I707" s="24"/>
      <c r="K707" s="41">
        <v>8.0018999999999999E-4</v>
      </c>
      <c r="L707" s="10">
        <f t="shared" si="67"/>
        <v>1.6004529894087943E-7</v>
      </c>
      <c r="M707" s="10">
        <f t="shared" si="68"/>
        <v>1.2341778909755245E-2</v>
      </c>
      <c r="N707" s="10">
        <f t="shared" si="69"/>
        <v>1.2746628909755245E-2</v>
      </c>
      <c r="O707" s="31">
        <f t="shared" si="70"/>
        <v>3.7633725552776394</v>
      </c>
      <c r="P707" s="32">
        <f t="shared" si="71"/>
        <v>3.5567013791301787</v>
      </c>
      <c r="Q707">
        <f t="shared" si="66"/>
        <v>1.6847225622437928E-3</v>
      </c>
    </row>
    <row r="708" spans="4:17" x14ac:dyDescent="0.2">
      <c r="D708"/>
      <c r="E708">
        <v>296.08189392089798</v>
      </c>
      <c r="F708">
        <v>4999.77197265625</v>
      </c>
      <c r="G708">
        <v>7.3040105999519597E-4</v>
      </c>
      <c r="H708" s="1">
        <v>5.1261507246295202E-8</v>
      </c>
      <c r="I708" s="24"/>
      <c r="K708" s="41">
        <v>7.9829E-4</v>
      </c>
      <c r="L708" s="10">
        <f t="shared" si="67"/>
        <v>1.5966528161001093E-7</v>
      </c>
      <c r="M708" s="10">
        <f t="shared" si="68"/>
        <v>1.2312474144726271E-2</v>
      </c>
      <c r="N708" s="10">
        <f t="shared" si="69"/>
        <v>1.2717324144726271E-2</v>
      </c>
      <c r="O708" s="31">
        <f t="shared" si="70"/>
        <v>3.7653694183765185</v>
      </c>
      <c r="P708" s="32">
        <f t="shared" si="71"/>
        <v>3.5581120926318901</v>
      </c>
      <c r="Q708">
        <f t="shared" si="66"/>
        <v>1.2655044193061557E-3</v>
      </c>
    </row>
    <row r="709" spans="4:17" x14ac:dyDescent="0.2">
      <c r="D709"/>
      <c r="E709">
        <v>296.90817260742199</v>
      </c>
      <c r="F709">
        <v>4999.77197265625</v>
      </c>
      <c r="G709">
        <v>7.2847519010989801E-4</v>
      </c>
      <c r="H709" s="1">
        <v>7.1360779193051705E-8</v>
      </c>
      <c r="I709" s="24"/>
      <c r="K709" s="41">
        <v>7.9635000000000003E-4</v>
      </c>
      <c r="L709" s="10">
        <f t="shared" si="67"/>
        <v>1.5927726391428202E-7</v>
      </c>
      <c r="M709" s="10">
        <f t="shared" si="68"/>
        <v>1.2282552437275633E-2</v>
      </c>
      <c r="N709" s="10">
        <f t="shared" si="69"/>
        <v>1.2687402437275633E-2</v>
      </c>
      <c r="O709" s="31">
        <f t="shared" si="70"/>
        <v>3.76699347278646</v>
      </c>
      <c r="P709" s="32">
        <f t="shared" si="71"/>
        <v>3.5591577519612647</v>
      </c>
      <c r="Q709">
        <f t="shared" si="66"/>
        <v>1.2137192206131712E-3</v>
      </c>
    </row>
    <row r="710" spans="4:17" x14ac:dyDescent="0.2">
      <c r="D710"/>
      <c r="E710">
        <v>297.74789428710898</v>
      </c>
      <c r="F710">
        <v>4999.77197265625</v>
      </c>
      <c r="G710">
        <v>7.2651343508204605E-4</v>
      </c>
      <c r="H710" s="1">
        <v>5.93373415331288E-8</v>
      </c>
      <c r="I710" s="24"/>
      <c r="K710" s="41">
        <v>7.9438000000000002E-4</v>
      </c>
      <c r="L710" s="10">
        <f t="shared" si="67"/>
        <v>1.5888324594490784E-7</v>
      </c>
      <c r="M710" s="10">
        <f t="shared" si="68"/>
        <v>1.225216802300875E-2</v>
      </c>
      <c r="N710" s="10">
        <f t="shared" si="69"/>
        <v>1.265701802300875E-2</v>
      </c>
      <c r="O710" s="31">
        <f t="shared" si="70"/>
        <v>3.7686004643048423</v>
      </c>
      <c r="P710" s="32">
        <f t="shared" si="71"/>
        <v>3.5601769383038664</v>
      </c>
      <c r="Q710">
        <f t="shared" ref="Q710:Q718" si="72">(P711-P710)/(E711-E710)</f>
        <v>6.5679738546757971E-4</v>
      </c>
    </row>
    <row r="711" spans="4:17" x14ac:dyDescent="0.2">
      <c r="D711"/>
      <c r="E711">
        <v>298.52204895019503</v>
      </c>
      <c r="F711">
        <v>4999.77197265625</v>
      </c>
      <c r="G711">
        <v>7.2461545340547805E-4</v>
      </c>
      <c r="H711" s="1">
        <v>5.8823197039783301E-8</v>
      </c>
      <c r="I711" s="24"/>
      <c r="K711" s="41">
        <v>7.9248000000000003E-4</v>
      </c>
      <c r="L711" s="10">
        <f t="shared" si="67"/>
        <v>1.5850322861403934E-7</v>
      </c>
      <c r="M711" s="10">
        <f t="shared" si="68"/>
        <v>1.2222863257979775E-2</v>
      </c>
      <c r="N711" s="10">
        <f t="shared" si="69"/>
        <v>1.2627713257979775E-2</v>
      </c>
      <c r="O711" s="31">
        <f t="shared" si="70"/>
        <v>3.7696508353276652</v>
      </c>
      <c r="P711" s="32">
        <f t="shared" si="71"/>
        <v>3.5606854010625288</v>
      </c>
      <c r="Q711">
        <f t="shared" si="72"/>
        <v>-5.1559990432863665E-4</v>
      </c>
    </row>
    <row r="712" spans="4:17" x14ac:dyDescent="0.2">
      <c r="D712"/>
      <c r="E712">
        <v>299.08554077148398</v>
      </c>
      <c r="F712">
        <v>4999.77197265625</v>
      </c>
      <c r="G712">
        <v>7.2310295574015704E-4</v>
      </c>
      <c r="H712" s="1">
        <v>4.7401884808839E-8</v>
      </c>
      <c r="I712" s="24"/>
      <c r="K712" s="41">
        <v>7.9095999999999995E-4</v>
      </c>
      <c r="L712" s="10">
        <f t="shared" si="67"/>
        <v>1.5819921474934451E-7</v>
      </c>
      <c r="M712" s="10">
        <f t="shared" si="68"/>
        <v>1.2199419445956594E-2</v>
      </c>
      <c r="N712" s="10">
        <f t="shared" si="69"/>
        <v>1.2604269445956594E-2</v>
      </c>
      <c r="O712" s="31">
        <f t="shared" si="70"/>
        <v>3.7697547432734209</v>
      </c>
      <c r="P712" s="32">
        <f t="shared" si="71"/>
        <v>3.5603948647333823</v>
      </c>
      <c r="Q712">
        <f t="shared" si="72"/>
        <v>-3.1534905976965699E-3</v>
      </c>
    </row>
    <row r="713" spans="4:17" x14ac:dyDescent="0.2">
      <c r="D713"/>
      <c r="E713">
        <v>299.41369628906301</v>
      </c>
      <c r="F713">
        <v>4999.77197265625</v>
      </c>
      <c r="G713">
        <v>7.2203098951726101E-4</v>
      </c>
      <c r="H713" s="1">
        <v>5.2082482193665101E-8</v>
      </c>
      <c r="I713" s="24"/>
      <c r="K713" s="41">
        <v>7.8989000000000001E-4</v>
      </c>
      <c r="L713" s="10">
        <f t="shared" ref="L713:L718" si="73">K713/F713</f>
        <v>1.579852049893291E-7</v>
      </c>
      <c r="M713" s="10">
        <f t="shared" ref="M713:M718" si="74">L713*B$6</f>
        <v>1.2182916236177121E-2</v>
      </c>
      <c r="N713" s="10">
        <f t="shared" ref="N713:N718" si="75">M713+B$7</f>
        <v>1.2587766236177121E-2</v>
      </c>
      <c r="O713" s="31">
        <f t="shared" ref="O713:O718" si="76">N713*E713</f>
        <v>3.7689496167964585</v>
      </c>
      <c r="P713" s="32">
        <f t="shared" ref="P713:P718" si="77">(N713-$B$8)*E713</f>
        <v>3.5593600293941146</v>
      </c>
      <c r="Q713">
        <f t="shared" si="72"/>
        <v>-6.8995282442826846E-3</v>
      </c>
    </row>
    <row r="714" spans="4:17" x14ac:dyDescent="0.2">
      <c r="D714"/>
      <c r="E714">
        <v>299.595703125</v>
      </c>
      <c r="F714">
        <v>4999.77197265625</v>
      </c>
      <c r="G714">
        <v>7.2128945387524496E-4</v>
      </c>
      <c r="H714" s="1">
        <v>4.4665385019172098E-8</v>
      </c>
      <c r="I714" s="24"/>
      <c r="K714" s="41">
        <v>7.8914999999999996E-4</v>
      </c>
      <c r="L714" s="10">
        <f t="shared" si="73"/>
        <v>1.5783719823941189E-7</v>
      </c>
      <c r="M714" s="10">
        <f t="shared" si="74"/>
        <v>1.2171502801376362E-2</v>
      </c>
      <c r="N714" s="10">
        <f t="shared" si="75"/>
        <v>1.2576352801376362E-2</v>
      </c>
      <c r="O714" s="31">
        <f t="shared" si="76"/>
        <v>3.7678212602764147</v>
      </c>
      <c r="P714" s="32">
        <f t="shared" si="77"/>
        <v>3.5581042680889148</v>
      </c>
      <c r="Q714">
        <f t="shared" si="72"/>
        <v>-1.3577095874160252E-2</v>
      </c>
    </row>
    <row r="715" spans="4:17" x14ac:dyDescent="0.2">
      <c r="D715"/>
      <c r="E715">
        <v>299.70285034179699</v>
      </c>
      <c r="F715">
        <v>4999.77197265625</v>
      </c>
      <c r="G715">
        <v>7.2070520897369304E-4</v>
      </c>
      <c r="H715" s="1">
        <v>4.56544407308551E-8</v>
      </c>
      <c r="I715" s="24"/>
      <c r="K715" s="41">
        <v>7.8856E-4</v>
      </c>
      <c r="L715" s="10">
        <f t="shared" si="73"/>
        <v>1.5771919285772115E-7</v>
      </c>
      <c r="M715" s="10">
        <f t="shared" si="74"/>
        <v>1.2162402900656838E-2</v>
      </c>
      <c r="N715" s="10">
        <f t="shared" si="75"/>
        <v>1.2567252900656838E-2</v>
      </c>
      <c r="O715" s="31">
        <f t="shared" si="76"/>
        <v>3.7664415152930704</v>
      </c>
      <c r="P715" s="32">
        <f t="shared" si="77"/>
        <v>3.5566495200538126</v>
      </c>
      <c r="Q715">
        <f t="shared" si="72"/>
        <v>-9.1368333996712601E-3</v>
      </c>
    </row>
    <row r="716" spans="4:17" x14ac:dyDescent="0.2">
      <c r="D716"/>
      <c r="E716">
        <v>299.77769470214798</v>
      </c>
      <c r="F716">
        <v>4999.77197265625</v>
      </c>
      <c r="G716">
        <v>7.2036095968312298E-4</v>
      </c>
      <c r="H716" s="1">
        <v>3.7606353645720998E-8</v>
      </c>
      <c r="I716" s="24"/>
      <c r="K716" s="41">
        <v>7.8821999999999996E-4</v>
      </c>
      <c r="L716" s="10">
        <f t="shared" si="73"/>
        <v>1.5765118975640782E-7</v>
      </c>
      <c r="M716" s="10">
        <f t="shared" si="74"/>
        <v>1.2157158890072704E-2</v>
      </c>
      <c r="N716" s="10">
        <f t="shared" si="75"/>
        <v>1.2562008890072704E-2</v>
      </c>
      <c r="O716" s="31">
        <f t="shared" si="76"/>
        <v>3.7658100658938838</v>
      </c>
      <c r="P716" s="32">
        <f t="shared" si="77"/>
        <v>3.5559656796023806</v>
      </c>
      <c r="Q716">
        <f t="shared" si="72"/>
        <v>-1.3923800813230386E-2</v>
      </c>
    </row>
    <row r="717" spans="4:17" x14ac:dyDescent="0.2">
      <c r="D717"/>
      <c r="E717">
        <v>299.83149719238298</v>
      </c>
      <c r="F717">
        <v>4999.77197265625</v>
      </c>
      <c r="G717">
        <v>7.2006652342000797E-4</v>
      </c>
      <c r="H717" s="1">
        <v>2.5212512846937099E-8</v>
      </c>
      <c r="I717" s="24"/>
      <c r="K717" s="41">
        <v>7.8792E-4</v>
      </c>
      <c r="L717" s="10">
        <f t="shared" si="73"/>
        <v>1.5759118701995492E-7</v>
      </c>
      <c r="M717" s="10">
        <f t="shared" si="74"/>
        <v>1.2152531821910237E-2</v>
      </c>
      <c r="N717" s="10">
        <f t="shared" si="75"/>
        <v>1.2557381821910237E-2</v>
      </c>
      <c r="O717" s="31">
        <f t="shared" si="76"/>
        <v>3.7650985924797604</v>
      </c>
      <c r="P717" s="32">
        <f t="shared" si="77"/>
        <v>3.5552165444450927</v>
      </c>
      <c r="Q717">
        <f t="shared" si="72"/>
        <v>-8.5015289396207176E-3</v>
      </c>
    </row>
    <row r="718" spans="4:17" x14ac:dyDescent="0.2">
      <c r="D718"/>
      <c r="E718">
        <v>299.8701171875</v>
      </c>
      <c r="F718">
        <v>4999.77197265625</v>
      </c>
      <c r="G718">
        <v>7.1989617170991303E-4</v>
      </c>
      <c r="H718" s="1">
        <v>3.3358920511726798E-8</v>
      </c>
      <c r="I718" s="24"/>
      <c r="K718" s="41">
        <v>7.8775000000000004E-4</v>
      </c>
      <c r="L718" s="10">
        <f t="shared" si="73"/>
        <v>1.5755718546929826E-7</v>
      </c>
      <c r="M718" s="10">
        <f t="shared" si="74"/>
        <v>1.2149909816618171E-2</v>
      </c>
      <c r="N718" s="10">
        <f t="shared" si="75"/>
        <v>1.2554759816618171E-2</v>
      </c>
      <c r="O718" s="31">
        <f t="shared" si="76"/>
        <v>3.7647972974702069</v>
      </c>
      <c r="P718" s="32">
        <f t="shared" si="77"/>
        <v>3.5548882154389574</v>
      </c>
      <c r="Q718">
        <f t="shared" si="72"/>
        <v>1.1854759816618172E-2</v>
      </c>
    </row>
    <row r="719" spans="4:17" x14ac:dyDescent="0.2">
      <c r="D719"/>
      <c r="E719" s="24"/>
      <c r="F719" s="24"/>
      <c r="G719" s="24"/>
      <c r="H719" s="25"/>
      <c r="I719" s="24"/>
      <c r="K719" s="22"/>
      <c r="L719" s="10"/>
      <c r="M719" s="10"/>
      <c r="N719" s="10"/>
      <c r="O719" s="31"/>
      <c r="P719" s="32"/>
    </row>
    <row r="720" spans="4:17" x14ac:dyDescent="0.2">
      <c r="D720"/>
      <c r="E720" s="24"/>
      <c r="F720" s="24"/>
      <c r="G720" s="24"/>
      <c r="H720" s="25"/>
      <c r="I720" s="24"/>
      <c r="K720" s="22"/>
      <c r="L720" s="10"/>
      <c r="M720" s="10"/>
      <c r="N720" s="10"/>
      <c r="O720" s="31"/>
      <c r="P720" s="32"/>
    </row>
    <row r="721" spans="4:16" x14ac:dyDescent="0.2">
      <c r="D721"/>
      <c r="E721" s="24"/>
      <c r="F721" s="24"/>
      <c r="G721" s="24"/>
      <c r="H721" s="25"/>
      <c r="I721" s="24"/>
      <c r="K721" s="22"/>
      <c r="L721" s="10"/>
      <c r="M721" s="10"/>
      <c r="N721" s="10"/>
      <c r="O721" s="31"/>
      <c r="P721" s="32"/>
    </row>
    <row r="722" spans="4:16" x14ac:dyDescent="0.2">
      <c r="D722"/>
      <c r="E722" s="24"/>
      <c r="F722" s="24"/>
      <c r="G722" s="24"/>
      <c r="H722" s="25"/>
      <c r="I722" s="24"/>
      <c r="K722" s="22"/>
      <c r="L722" s="10"/>
      <c r="M722" s="10"/>
      <c r="N722" s="10"/>
      <c r="O722" s="31"/>
      <c r="P722" s="32"/>
    </row>
    <row r="723" spans="4:16" x14ac:dyDescent="0.2">
      <c r="D723"/>
      <c r="E723" s="24"/>
      <c r="F723" s="24"/>
      <c r="G723" s="24"/>
      <c r="H723" s="25"/>
      <c r="I723" s="24"/>
      <c r="K723" s="22"/>
      <c r="L723" s="10"/>
      <c r="M723" s="10"/>
      <c r="N723" s="10"/>
      <c r="O723" s="31"/>
      <c r="P723" s="32"/>
    </row>
    <row r="724" spans="4:16" x14ac:dyDescent="0.2">
      <c r="D724"/>
      <c r="E724" s="24"/>
      <c r="F724" s="24"/>
      <c r="G724" s="24"/>
      <c r="H724" s="25"/>
      <c r="I724" s="24"/>
      <c r="K724" s="22"/>
      <c r="L724" s="10"/>
      <c r="M724" s="10"/>
      <c r="N724" s="10"/>
      <c r="O724" s="31"/>
      <c r="P724" s="32"/>
    </row>
    <row r="725" spans="4:16" x14ac:dyDescent="0.2">
      <c r="D725"/>
      <c r="E725" s="24"/>
      <c r="F725" s="24"/>
      <c r="G725" s="24"/>
      <c r="H725" s="25"/>
      <c r="I725" s="24"/>
      <c r="K725" s="22"/>
      <c r="L725" s="10"/>
      <c r="M725" s="10"/>
      <c r="N725" s="10"/>
      <c r="O725" s="31"/>
      <c r="P725" s="32"/>
    </row>
    <row r="726" spans="4:16" x14ac:dyDescent="0.2">
      <c r="D726"/>
      <c r="E726" s="24"/>
      <c r="F726" s="24"/>
      <c r="G726" s="24"/>
      <c r="H726" s="25"/>
      <c r="I726" s="24"/>
      <c r="K726" s="22"/>
      <c r="L726" s="10"/>
      <c r="M726" s="10"/>
      <c r="N726" s="10"/>
      <c r="O726" s="31"/>
      <c r="P726" s="32"/>
    </row>
    <row r="727" spans="4:16" x14ac:dyDescent="0.2">
      <c r="D727"/>
      <c r="E727" s="24"/>
      <c r="F727" s="24"/>
      <c r="G727" s="24"/>
      <c r="H727" s="25"/>
      <c r="I727" s="24"/>
      <c r="K727" s="22"/>
      <c r="L727" s="10"/>
      <c r="M727" s="10"/>
      <c r="N727" s="10"/>
      <c r="O727" s="31"/>
      <c r="P727" s="32"/>
    </row>
    <row r="728" spans="4:16" x14ac:dyDescent="0.2">
      <c r="D728"/>
      <c r="E728" s="24"/>
      <c r="F728" s="24"/>
      <c r="G728" s="24"/>
      <c r="H728" s="25"/>
      <c r="I728" s="24"/>
      <c r="K728" s="22"/>
      <c r="L728" s="10"/>
      <c r="M728" s="10"/>
      <c r="N728" s="10"/>
      <c r="O728" s="31"/>
      <c r="P728" s="32"/>
    </row>
    <row r="729" spans="4:16" x14ac:dyDescent="0.2">
      <c r="D729"/>
      <c r="E729" s="24"/>
      <c r="F729" s="24"/>
      <c r="G729" s="24"/>
      <c r="H729" s="25"/>
      <c r="I729" s="24"/>
      <c r="K729" s="22"/>
      <c r="L729" s="10"/>
      <c r="M729" s="10"/>
      <c r="N729" s="10"/>
      <c r="O729" s="31"/>
      <c r="P729" s="32"/>
    </row>
    <row r="730" spans="4:16" x14ac:dyDescent="0.2">
      <c r="D730"/>
      <c r="E730" s="24"/>
      <c r="F730" s="24"/>
      <c r="G730" s="24"/>
      <c r="H730" s="25"/>
      <c r="I730" s="24"/>
      <c r="K730" s="22"/>
      <c r="L730" s="10"/>
      <c r="M730" s="10"/>
      <c r="N730" s="10"/>
      <c r="O730" s="31"/>
      <c r="P730" s="32"/>
    </row>
    <row r="731" spans="4:16" x14ac:dyDescent="0.2">
      <c r="D731"/>
      <c r="E731" s="24"/>
      <c r="F731" s="24"/>
      <c r="G731" s="24"/>
      <c r="H731" s="25"/>
      <c r="I731" s="24"/>
      <c r="K731" s="22"/>
      <c r="L731" s="10"/>
      <c r="M731" s="10"/>
      <c r="N731" s="10"/>
      <c r="O731" s="31"/>
      <c r="P731" s="32"/>
    </row>
    <row r="732" spans="4:16" x14ac:dyDescent="0.2">
      <c r="D732"/>
      <c r="E732" s="24"/>
      <c r="F732" s="24"/>
      <c r="G732" s="24"/>
      <c r="H732" s="25"/>
      <c r="I732" s="24"/>
      <c r="K732" s="22"/>
      <c r="L732" s="10"/>
      <c r="M732" s="10"/>
      <c r="N732" s="10"/>
      <c r="O732" s="31"/>
      <c r="P732" s="32"/>
    </row>
    <row r="733" spans="4:16" x14ac:dyDescent="0.2">
      <c r="D733"/>
      <c r="E733" s="24"/>
      <c r="F733" s="24"/>
      <c r="G733" s="24"/>
      <c r="H733" s="25"/>
      <c r="I733" s="24"/>
      <c r="K733" s="22"/>
      <c r="L733" s="10"/>
      <c r="M733" s="10"/>
      <c r="N733" s="10"/>
      <c r="O733" s="31"/>
      <c r="P733" s="32"/>
    </row>
    <row r="734" spans="4:16" x14ac:dyDescent="0.2">
      <c r="D734"/>
      <c r="E734" s="24"/>
      <c r="F734" s="24"/>
      <c r="G734" s="24"/>
      <c r="H734" s="25"/>
      <c r="I734" s="24"/>
      <c r="K734" s="22"/>
      <c r="L734" s="10"/>
      <c r="M734" s="10"/>
      <c r="N734" s="10"/>
      <c r="O734" s="31"/>
      <c r="P734" s="32"/>
    </row>
    <row r="735" spans="4:16" x14ac:dyDescent="0.2">
      <c r="D735"/>
      <c r="E735" s="24"/>
      <c r="F735" s="24"/>
      <c r="G735" s="24"/>
      <c r="H735" s="25"/>
      <c r="I735" s="24"/>
      <c r="K735" s="22"/>
      <c r="L735" s="10"/>
      <c r="M735" s="10"/>
      <c r="N735" s="10"/>
      <c r="O735" s="31"/>
      <c r="P735" s="32"/>
    </row>
    <row r="736" spans="4:16" x14ac:dyDescent="0.2">
      <c r="D736"/>
      <c r="E736" s="24"/>
      <c r="F736" s="24"/>
      <c r="G736" s="24"/>
      <c r="H736" s="25"/>
      <c r="I736" s="24"/>
      <c r="K736" s="22"/>
      <c r="L736" s="10"/>
      <c r="M736" s="10"/>
      <c r="N736" s="10"/>
      <c r="O736" s="31"/>
      <c r="P736" s="32"/>
    </row>
    <row r="737" spans="4:16" x14ac:dyDescent="0.2">
      <c r="D737"/>
      <c r="E737" s="24"/>
      <c r="F737" s="24"/>
      <c r="G737" s="24"/>
      <c r="H737" s="25"/>
      <c r="I737" s="24"/>
      <c r="K737" s="22"/>
      <c r="L737" s="10"/>
      <c r="M737" s="10"/>
      <c r="N737" s="10"/>
      <c r="O737" s="31"/>
      <c r="P737" s="32"/>
    </row>
    <row r="738" spans="4:16" x14ac:dyDescent="0.2">
      <c r="D738"/>
      <c r="E738" s="24"/>
      <c r="F738" s="24"/>
      <c r="G738" s="24"/>
      <c r="H738" s="25"/>
      <c r="I738" s="24"/>
      <c r="K738" s="22"/>
      <c r="L738" s="10"/>
      <c r="M738" s="10"/>
      <c r="N738" s="10"/>
      <c r="O738" s="31"/>
      <c r="P738" s="32"/>
    </row>
    <row r="739" spans="4:16" x14ac:dyDescent="0.2">
      <c r="D739"/>
      <c r="E739" s="24"/>
      <c r="F739" s="24"/>
      <c r="G739" s="24"/>
      <c r="H739" s="25"/>
      <c r="I739" s="24"/>
      <c r="K739" s="22"/>
      <c r="L739" s="10"/>
      <c r="M739" s="10"/>
      <c r="N739" s="10"/>
      <c r="O739" s="31"/>
      <c r="P739" s="32"/>
    </row>
    <row r="740" spans="4:16" x14ac:dyDescent="0.2">
      <c r="D740"/>
      <c r="E740" s="24"/>
      <c r="F740" s="24"/>
      <c r="G740" s="24"/>
      <c r="H740" s="25"/>
      <c r="I740" s="24"/>
      <c r="K740" s="22"/>
      <c r="L740" s="10"/>
      <c r="M740" s="10"/>
      <c r="N740" s="10"/>
      <c r="O740" s="31"/>
      <c r="P740" s="32"/>
    </row>
    <row r="741" spans="4:16" x14ac:dyDescent="0.2">
      <c r="D741"/>
      <c r="E741" s="24"/>
      <c r="F741" s="24"/>
      <c r="G741" s="24"/>
      <c r="H741" s="25"/>
      <c r="I741" s="24"/>
      <c r="K741" s="22"/>
      <c r="L741" s="10"/>
      <c r="M741" s="10"/>
      <c r="N741" s="10"/>
      <c r="O741" s="31"/>
      <c r="P741" s="32"/>
    </row>
    <row r="742" spans="4:16" x14ac:dyDescent="0.2">
      <c r="D742"/>
      <c r="E742" s="24"/>
      <c r="F742" s="24"/>
      <c r="G742" s="24"/>
      <c r="H742" s="25"/>
      <c r="I742" s="24"/>
      <c r="K742" s="22"/>
      <c r="L742" s="10"/>
      <c r="M742" s="10"/>
      <c r="N742" s="10"/>
      <c r="O742" s="31"/>
      <c r="P742" s="32"/>
    </row>
    <row r="743" spans="4:16" x14ac:dyDescent="0.2">
      <c r="D743"/>
      <c r="E743" s="24"/>
      <c r="F743" s="24"/>
      <c r="G743" s="24"/>
      <c r="H743" s="25"/>
      <c r="I743" s="24"/>
      <c r="K743" s="22"/>
      <c r="L743" s="10"/>
      <c r="M743" s="10"/>
      <c r="N743" s="10"/>
      <c r="O743" s="31"/>
      <c r="P743" s="32"/>
    </row>
    <row r="744" spans="4:16" x14ac:dyDescent="0.2">
      <c r="D744"/>
      <c r="E744" s="24"/>
      <c r="F744" s="24"/>
      <c r="G744" s="24"/>
      <c r="H744" s="25"/>
      <c r="I744" s="24"/>
      <c r="K744" s="22"/>
      <c r="L744" s="10"/>
      <c r="M744" s="10"/>
      <c r="N744" s="10"/>
      <c r="O744" s="31"/>
      <c r="P744" s="32"/>
    </row>
    <row r="745" spans="4:16" x14ac:dyDescent="0.2">
      <c r="D745"/>
      <c r="E745" s="24"/>
      <c r="F745" s="24"/>
      <c r="G745" s="24"/>
      <c r="H745" s="25"/>
      <c r="I745" s="24"/>
      <c r="K745" s="22"/>
      <c r="L745" s="10"/>
      <c r="M745" s="10"/>
      <c r="N745" s="10"/>
      <c r="O745" s="31"/>
      <c r="P745" s="32"/>
    </row>
    <row r="746" spans="4:16" x14ac:dyDescent="0.2">
      <c r="D746"/>
      <c r="E746" s="24"/>
      <c r="F746" s="24"/>
      <c r="G746" s="24"/>
      <c r="H746" s="25"/>
      <c r="I746" s="24"/>
      <c r="K746" s="22"/>
      <c r="L746" s="10"/>
      <c r="M746" s="10"/>
      <c r="N746" s="10"/>
      <c r="O746" s="31"/>
      <c r="P746" s="32"/>
    </row>
    <row r="747" spans="4:16" x14ac:dyDescent="0.2">
      <c r="D747"/>
      <c r="E747" s="24"/>
      <c r="F747" s="24"/>
      <c r="G747" s="24"/>
      <c r="H747" s="25"/>
      <c r="I747" s="24"/>
      <c r="K747" s="22"/>
      <c r="L747" s="10"/>
      <c r="M747" s="10"/>
      <c r="N747" s="10"/>
      <c r="O747" s="31"/>
      <c r="P747" s="32"/>
    </row>
    <row r="748" spans="4:16" x14ac:dyDescent="0.2">
      <c r="D748"/>
      <c r="E748" s="24"/>
      <c r="F748" s="24"/>
      <c r="G748" s="24"/>
      <c r="H748" s="25"/>
      <c r="I748" s="24"/>
      <c r="K748" s="22"/>
      <c r="L748" s="10"/>
      <c r="M748" s="10"/>
      <c r="N748" s="10"/>
      <c r="O748" s="31"/>
      <c r="P748" s="32"/>
    </row>
    <row r="749" spans="4:16" x14ac:dyDescent="0.2">
      <c r="D749"/>
      <c r="E749" s="24"/>
      <c r="F749" s="24"/>
      <c r="G749" s="24"/>
      <c r="H749" s="25"/>
      <c r="I749" s="24"/>
      <c r="K749" s="22"/>
      <c r="L749" s="10"/>
      <c r="M749" s="10"/>
      <c r="N749" s="10"/>
      <c r="O749" s="31"/>
      <c r="P749" s="32"/>
    </row>
    <row r="750" spans="4:16" x14ac:dyDescent="0.2">
      <c r="D750"/>
      <c r="E750" s="24"/>
      <c r="F750" s="24"/>
      <c r="G750" s="24"/>
      <c r="H750" s="25"/>
      <c r="I750" s="24"/>
      <c r="K750" s="22"/>
      <c r="L750" s="10"/>
      <c r="M750" s="10"/>
      <c r="N750" s="10"/>
      <c r="O750" s="31"/>
      <c r="P750" s="32"/>
    </row>
    <row r="751" spans="4:16" x14ac:dyDescent="0.2">
      <c r="D751"/>
      <c r="E751" s="24"/>
      <c r="F751" s="24"/>
      <c r="G751" s="24"/>
      <c r="H751" s="25"/>
      <c r="I751" s="24"/>
      <c r="K751" s="22"/>
      <c r="L751" s="10"/>
      <c r="M751" s="10"/>
      <c r="N751" s="10"/>
      <c r="O751" s="31"/>
      <c r="P751" s="32"/>
    </row>
    <row r="752" spans="4:16" x14ac:dyDescent="0.2">
      <c r="D752"/>
      <c r="E752" s="24"/>
      <c r="F752" s="24"/>
      <c r="G752" s="24"/>
      <c r="H752" s="25"/>
      <c r="I752" s="24"/>
      <c r="K752" s="22"/>
      <c r="L752" s="10"/>
      <c r="M752" s="10"/>
      <c r="N752" s="10"/>
      <c r="O752" s="31"/>
      <c r="P752" s="32"/>
    </row>
    <row r="753" spans="4:16" x14ac:dyDescent="0.2">
      <c r="D753"/>
      <c r="E753" s="24"/>
      <c r="F753" s="24"/>
      <c r="G753" s="24"/>
      <c r="H753" s="25"/>
      <c r="I753" s="24"/>
      <c r="K753" s="22"/>
      <c r="L753" s="10"/>
      <c r="M753" s="10"/>
      <c r="N753" s="10"/>
      <c r="O753" s="31"/>
      <c r="P753" s="32"/>
    </row>
    <row r="754" spans="4:16" x14ac:dyDescent="0.2">
      <c r="D754"/>
      <c r="E754" s="24"/>
      <c r="F754" s="24"/>
      <c r="G754" s="24"/>
      <c r="H754" s="25"/>
      <c r="I754" s="24"/>
      <c r="K754" s="22"/>
      <c r="L754" s="10"/>
      <c r="M754" s="10"/>
      <c r="N754" s="10"/>
      <c r="O754" s="31"/>
      <c r="P754" s="32"/>
    </row>
    <row r="755" spans="4:16" x14ac:dyDescent="0.2">
      <c r="D755"/>
      <c r="E755" s="24"/>
      <c r="F755" s="24"/>
      <c r="G755" s="24"/>
      <c r="H755" s="25"/>
      <c r="I755" s="24"/>
      <c r="K755" s="22"/>
      <c r="L755" s="10"/>
      <c r="M755" s="10"/>
      <c r="N755" s="10"/>
      <c r="O755" s="31"/>
      <c r="P755" s="32"/>
    </row>
    <row r="756" spans="4:16" x14ac:dyDescent="0.2">
      <c r="D756"/>
      <c r="E756" s="24"/>
      <c r="F756" s="24"/>
      <c r="G756" s="24"/>
      <c r="H756" s="25"/>
      <c r="I756" s="24"/>
      <c r="K756" s="22"/>
      <c r="L756" s="10"/>
      <c r="M756" s="10"/>
      <c r="N756" s="10"/>
      <c r="O756" s="31"/>
      <c r="P756" s="32"/>
    </row>
    <row r="757" spans="4:16" x14ac:dyDescent="0.2">
      <c r="D757"/>
      <c r="E757" s="24"/>
      <c r="F757" s="24"/>
      <c r="G757" s="24"/>
      <c r="H757" s="25"/>
      <c r="I757" s="24"/>
      <c r="K757" s="22"/>
      <c r="L757" s="10"/>
      <c r="M757" s="10"/>
      <c r="N757" s="10"/>
      <c r="O757" s="31"/>
      <c r="P757" s="32"/>
    </row>
    <row r="758" spans="4:16" x14ac:dyDescent="0.2">
      <c r="D758"/>
      <c r="E758" s="24"/>
      <c r="F758" s="24"/>
      <c r="G758" s="24"/>
      <c r="H758" s="25"/>
      <c r="I758" s="24"/>
      <c r="K758" s="22"/>
      <c r="L758" s="10"/>
      <c r="M758" s="10"/>
      <c r="N758" s="10"/>
      <c r="O758" s="31"/>
      <c r="P758" s="32"/>
    </row>
    <row r="759" spans="4:16" x14ac:dyDescent="0.2">
      <c r="D759"/>
      <c r="E759" s="24"/>
      <c r="F759" s="24"/>
      <c r="G759" s="24"/>
      <c r="H759" s="25"/>
      <c r="I759" s="24"/>
      <c r="K759" s="22"/>
      <c r="L759" s="10"/>
      <c r="M759" s="10"/>
      <c r="N759" s="10"/>
      <c r="O759" s="31"/>
      <c r="P759" s="32"/>
    </row>
    <row r="760" spans="4:16" x14ac:dyDescent="0.2">
      <c r="D760"/>
      <c r="E760" s="24"/>
      <c r="F760" s="24"/>
      <c r="G760" s="24"/>
      <c r="H760" s="25"/>
      <c r="I760" s="24"/>
      <c r="K760" s="22"/>
      <c r="L760" s="10"/>
      <c r="M760" s="10"/>
      <c r="N760" s="10"/>
      <c r="O760" s="31"/>
      <c r="P760" s="32"/>
    </row>
    <row r="761" spans="4:16" x14ac:dyDescent="0.2">
      <c r="D761"/>
      <c r="E761" s="24"/>
      <c r="F761" s="24"/>
      <c r="G761" s="24"/>
      <c r="H761" s="25"/>
      <c r="I761" s="24"/>
      <c r="K761" s="22"/>
      <c r="L761" s="10"/>
      <c r="M761" s="10"/>
      <c r="N761" s="10"/>
      <c r="O761" s="31"/>
      <c r="P761" s="32"/>
    </row>
    <row r="762" spans="4:16" x14ac:dyDescent="0.2">
      <c r="D762"/>
      <c r="E762" s="24"/>
      <c r="F762" s="24"/>
      <c r="G762" s="24"/>
      <c r="H762" s="25"/>
      <c r="I762" s="24"/>
      <c r="K762" s="22"/>
      <c r="L762" s="10"/>
      <c r="M762" s="10"/>
      <c r="N762" s="10"/>
      <c r="O762" s="31"/>
      <c r="P762" s="32"/>
    </row>
    <row r="763" spans="4:16" x14ac:dyDescent="0.2">
      <c r="D763"/>
      <c r="E763" s="24"/>
      <c r="F763" s="24"/>
      <c r="G763" s="24"/>
      <c r="H763" s="25"/>
      <c r="I763" s="24"/>
      <c r="K763" s="22"/>
      <c r="L763" s="10"/>
      <c r="M763" s="10"/>
      <c r="N763" s="10"/>
      <c r="O763" s="31"/>
      <c r="P763" s="32"/>
    </row>
    <row r="764" spans="4:16" x14ac:dyDescent="0.2">
      <c r="D764"/>
      <c r="E764" s="24"/>
      <c r="F764" s="24"/>
      <c r="G764" s="24"/>
      <c r="H764" s="25"/>
      <c r="I764" s="24"/>
      <c r="K764" s="22"/>
      <c r="L764" s="10"/>
      <c r="M764" s="10"/>
      <c r="N764" s="10"/>
      <c r="O764" s="31"/>
      <c r="P764" s="32"/>
    </row>
    <row r="765" spans="4:16" x14ac:dyDescent="0.2">
      <c r="D765"/>
      <c r="E765" s="24"/>
      <c r="F765" s="24"/>
      <c r="G765" s="24"/>
      <c r="H765" s="25"/>
      <c r="I765" s="24"/>
      <c r="K765" s="22"/>
      <c r="L765" s="10"/>
      <c r="M765" s="10"/>
      <c r="N765" s="10"/>
      <c r="O765" s="31"/>
      <c r="P765" s="32"/>
    </row>
    <row r="766" spans="4:16" x14ac:dyDescent="0.2">
      <c r="D766"/>
      <c r="E766" s="24"/>
      <c r="F766" s="24"/>
      <c r="G766" s="24"/>
      <c r="H766" s="25"/>
      <c r="I766" s="24"/>
      <c r="K766" s="22"/>
      <c r="L766" s="10"/>
      <c r="M766" s="10"/>
      <c r="N766" s="10"/>
      <c r="O766" s="31"/>
      <c r="P766" s="32"/>
    </row>
    <row r="767" spans="4:16" x14ac:dyDescent="0.2">
      <c r="D767"/>
      <c r="E767" s="24"/>
      <c r="F767" s="24"/>
      <c r="G767" s="24"/>
      <c r="H767" s="25"/>
      <c r="I767" s="24"/>
      <c r="K767" s="22"/>
      <c r="L767" s="10"/>
      <c r="M767" s="10"/>
      <c r="N767" s="10"/>
      <c r="O767" s="31"/>
      <c r="P767" s="32"/>
    </row>
    <row r="768" spans="4:16" x14ac:dyDescent="0.2">
      <c r="D768"/>
      <c r="E768" s="24"/>
      <c r="F768" s="24"/>
      <c r="G768" s="24"/>
      <c r="H768" s="25"/>
      <c r="I768" s="24"/>
      <c r="K768" s="22"/>
      <c r="L768" s="10"/>
      <c r="M768" s="10"/>
      <c r="N768" s="10"/>
      <c r="O768" s="31"/>
      <c r="P768" s="32"/>
    </row>
    <row r="769" spans="4:16" x14ac:dyDescent="0.2">
      <c r="D769"/>
      <c r="E769" s="24"/>
      <c r="F769" s="24"/>
      <c r="G769" s="24"/>
      <c r="H769" s="25"/>
      <c r="I769" s="24"/>
      <c r="K769" s="22"/>
      <c r="L769" s="10"/>
      <c r="M769" s="10"/>
      <c r="N769" s="10"/>
      <c r="O769" s="31"/>
      <c r="P769" s="32"/>
    </row>
    <row r="770" spans="4:16" x14ac:dyDescent="0.2">
      <c r="D770"/>
      <c r="E770" s="24"/>
      <c r="F770" s="24"/>
      <c r="G770" s="24"/>
      <c r="H770" s="25"/>
      <c r="I770" s="24"/>
      <c r="K770" s="22"/>
      <c r="L770" s="10"/>
      <c r="M770" s="10"/>
      <c r="N770" s="10"/>
      <c r="O770" s="31"/>
      <c r="P770" s="32"/>
    </row>
    <row r="771" spans="4:16" x14ac:dyDescent="0.2">
      <c r="D771"/>
      <c r="E771" s="24"/>
      <c r="F771" s="24"/>
      <c r="G771" s="24"/>
      <c r="H771" s="25"/>
      <c r="I771" s="24"/>
      <c r="K771" s="22"/>
      <c r="L771" s="10"/>
      <c r="M771" s="10"/>
      <c r="N771" s="10"/>
      <c r="O771" s="31"/>
      <c r="P771" s="32"/>
    </row>
    <row r="772" spans="4:16" x14ac:dyDescent="0.2">
      <c r="D772"/>
      <c r="E772" s="24"/>
      <c r="F772" s="24"/>
      <c r="G772" s="24"/>
      <c r="H772" s="25"/>
      <c r="I772" s="24"/>
      <c r="K772" s="22"/>
      <c r="L772" s="10"/>
      <c r="M772" s="10"/>
      <c r="N772" s="10"/>
      <c r="O772" s="31"/>
      <c r="P772" s="32"/>
    </row>
    <row r="773" spans="4:16" x14ac:dyDescent="0.2">
      <c r="D773"/>
      <c r="E773" s="24"/>
      <c r="F773" s="24"/>
      <c r="G773" s="24"/>
      <c r="H773" s="25"/>
      <c r="I773" s="24"/>
      <c r="K773" s="22"/>
      <c r="L773" s="10"/>
      <c r="M773" s="10"/>
      <c r="N773" s="10"/>
      <c r="O773" s="31"/>
      <c r="P773" s="32"/>
    </row>
    <row r="774" spans="4:16" x14ac:dyDescent="0.2">
      <c r="D774"/>
      <c r="E774" s="24"/>
      <c r="F774" s="24"/>
      <c r="G774" s="24"/>
      <c r="H774" s="25"/>
      <c r="I774" s="24"/>
      <c r="K774" s="22"/>
      <c r="L774" s="10"/>
      <c r="M774" s="10"/>
      <c r="N774" s="10"/>
      <c r="O774" s="31"/>
      <c r="P774" s="32"/>
    </row>
    <row r="775" spans="4:16" x14ac:dyDescent="0.2">
      <c r="D775"/>
      <c r="E775" s="24"/>
      <c r="F775" s="24"/>
      <c r="G775" s="24"/>
      <c r="H775" s="25"/>
      <c r="I775" s="24"/>
      <c r="K775" s="22"/>
      <c r="L775" s="10"/>
      <c r="M775" s="10"/>
      <c r="N775" s="10"/>
      <c r="O775" s="31"/>
      <c r="P775" s="32"/>
    </row>
    <row r="776" spans="4:16" x14ac:dyDescent="0.2">
      <c r="D776"/>
      <c r="E776" s="24"/>
      <c r="F776" s="24"/>
      <c r="G776" s="24"/>
      <c r="H776" s="25"/>
      <c r="I776" s="24"/>
      <c r="K776" s="22"/>
      <c r="L776" s="10"/>
      <c r="M776" s="10"/>
      <c r="N776" s="10"/>
      <c r="O776" s="31"/>
      <c r="P776" s="32"/>
    </row>
    <row r="777" spans="4:16" x14ac:dyDescent="0.2">
      <c r="D777"/>
      <c r="E777" s="24"/>
      <c r="F777" s="24"/>
      <c r="G777" s="24"/>
      <c r="H777" s="25"/>
      <c r="I777" s="24"/>
      <c r="K777" s="22"/>
      <c r="L777" s="10"/>
      <c r="M777" s="10"/>
      <c r="N777" s="10"/>
      <c r="O777" s="31"/>
      <c r="P777" s="32"/>
    </row>
    <row r="778" spans="4:16" x14ac:dyDescent="0.2">
      <c r="D778"/>
      <c r="E778" s="24"/>
      <c r="F778" s="24"/>
      <c r="G778" s="24"/>
      <c r="H778" s="25"/>
      <c r="I778" s="24"/>
      <c r="K778" s="22"/>
      <c r="L778" s="10"/>
      <c r="M778" s="10"/>
      <c r="N778" s="10"/>
      <c r="O778" s="31"/>
      <c r="P778" s="32"/>
    </row>
    <row r="779" spans="4:16" x14ac:dyDescent="0.2">
      <c r="D779"/>
      <c r="E779" s="24"/>
      <c r="F779" s="24"/>
      <c r="G779" s="24"/>
      <c r="H779" s="25"/>
      <c r="I779" s="24"/>
      <c r="K779" s="22"/>
      <c r="L779" s="10"/>
      <c r="M779" s="10"/>
      <c r="N779" s="10"/>
      <c r="O779" s="31"/>
      <c r="P779" s="32"/>
    </row>
    <row r="780" spans="4:16" x14ac:dyDescent="0.2">
      <c r="D780"/>
      <c r="E780" s="24"/>
      <c r="F780" s="24"/>
      <c r="G780" s="24"/>
      <c r="H780" s="25"/>
      <c r="I780" s="24"/>
      <c r="K780" s="22"/>
      <c r="L780" s="10"/>
      <c r="M780" s="10"/>
      <c r="N780" s="10"/>
      <c r="O780" s="31"/>
      <c r="P780" s="32"/>
    </row>
    <row r="781" spans="4:16" x14ac:dyDescent="0.2">
      <c r="D781"/>
      <c r="E781" s="24"/>
      <c r="F781" s="24"/>
      <c r="G781" s="24"/>
      <c r="H781" s="25"/>
      <c r="I781" s="24"/>
      <c r="K781" s="22"/>
      <c r="L781" s="10"/>
      <c r="M781" s="10"/>
      <c r="N781" s="10"/>
      <c r="O781" s="31"/>
      <c r="P781" s="32"/>
    </row>
    <row r="782" spans="4:16" x14ac:dyDescent="0.2">
      <c r="D782"/>
      <c r="E782" s="24"/>
      <c r="F782" s="24"/>
      <c r="G782" s="24"/>
      <c r="H782" s="25"/>
      <c r="I782" s="24"/>
      <c r="K782" s="22"/>
      <c r="L782" s="10"/>
      <c r="M782" s="10"/>
      <c r="N782" s="10"/>
      <c r="O782" s="31"/>
      <c r="P782" s="32"/>
    </row>
    <row r="783" spans="4:16" x14ac:dyDescent="0.2">
      <c r="D783"/>
      <c r="E783" s="24"/>
      <c r="F783" s="24"/>
      <c r="G783" s="24"/>
      <c r="H783" s="25"/>
      <c r="I783" s="24"/>
      <c r="K783" s="22"/>
      <c r="L783" s="10"/>
      <c r="M783" s="10"/>
      <c r="N783" s="10"/>
      <c r="O783" s="31"/>
      <c r="P783" s="32"/>
    </row>
    <row r="784" spans="4:16" x14ac:dyDescent="0.2">
      <c r="D784"/>
      <c r="E784" s="24"/>
      <c r="F784" s="24"/>
      <c r="G784" s="24"/>
      <c r="H784" s="25"/>
      <c r="I784" s="24"/>
      <c r="K784" s="22"/>
      <c r="L784" s="10"/>
      <c r="M784" s="10"/>
      <c r="N784" s="10"/>
      <c r="O784" s="31"/>
      <c r="P784" s="32"/>
    </row>
    <row r="785" spans="4:16" x14ac:dyDescent="0.2">
      <c r="D785"/>
      <c r="E785" s="24"/>
      <c r="F785" s="24"/>
      <c r="G785" s="24"/>
      <c r="H785" s="25"/>
      <c r="I785" s="24"/>
      <c r="K785" s="22"/>
      <c r="L785" s="10"/>
      <c r="M785" s="10"/>
      <c r="N785" s="10"/>
      <c r="O785" s="31"/>
      <c r="P785" s="32"/>
    </row>
    <row r="786" spans="4:16" x14ac:dyDescent="0.2">
      <c r="D786"/>
      <c r="E786" s="24"/>
      <c r="F786" s="24"/>
      <c r="G786" s="24"/>
      <c r="H786" s="25"/>
      <c r="I786" s="24"/>
      <c r="K786" s="22"/>
      <c r="L786" s="10"/>
      <c r="M786" s="10"/>
      <c r="N786" s="10"/>
      <c r="O786" s="31"/>
      <c r="P786" s="32"/>
    </row>
    <row r="787" spans="4:16" x14ac:dyDescent="0.2">
      <c r="D787"/>
      <c r="E787" s="24"/>
      <c r="F787" s="24"/>
      <c r="G787" s="24"/>
      <c r="H787" s="25"/>
      <c r="I787" s="24"/>
      <c r="K787" s="22"/>
      <c r="L787" s="10"/>
      <c r="M787" s="10"/>
      <c r="N787" s="10"/>
      <c r="O787" s="31"/>
      <c r="P787" s="32"/>
    </row>
    <row r="788" spans="4:16" x14ac:dyDescent="0.2">
      <c r="D788"/>
      <c r="E788" s="24"/>
      <c r="F788" s="24"/>
      <c r="G788" s="24"/>
      <c r="H788" s="25"/>
      <c r="I788" s="24"/>
      <c r="K788" s="22"/>
      <c r="L788" s="10"/>
      <c r="M788" s="10"/>
      <c r="N788" s="10"/>
      <c r="O788" s="31"/>
      <c r="P788" s="32"/>
    </row>
    <row r="789" spans="4:16" x14ac:dyDescent="0.2">
      <c r="D789"/>
      <c r="E789" s="24"/>
      <c r="F789" s="24"/>
      <c r="G789" s="24"/>
      <c r="H789" s="25"/>
      <c r="I789" s="24"/>
      <c r="K789" s="22"/>
      <c r="L789" s="10"/>
      <c r="M789" s="10"/>
      <c r="N789" s="10"/>
      <c r="O789" s="31"/>
      <c r="P789" s="32"/>
    </row>
    <row r="790" spans="4:16" x14ac:dyDescent="0.2">
      <c r="D790"/>
      <c r="E790" s="24"/>
      <c r="F790" s="24"/>
      <c r="G790" s="24"/>
      <c r="H790" s="25"/>
      <c r="I790" s="24"/>
      <c r="K790" s="22"/>
      <c r="L790" s="10"/>
      <c r="M790" s="10"/>
      <c r="N790" s="10"/>
      <c r="O790" s="31"/>
      <c r="P790" s="32"/>
    </row>
    <row r="791" spans="4:16" x14ac:dyDescent="0.2">
      <c r="D791"/>
      <c r="E791" s="24"/>
      <c r="F791" s="24"/>
      <c r="G791" s="24"/>
      <c r="H791" s="25"/>
      <c r="I791" s="24"/>
      <c r="K791" s="22"/>
      <c r="L791" s="10"/>
      <c r="M791" s="10"/>
      <c r="N791" s="10"/>
      <c r="O791" s="31"/>
      <c r="P791" s="32"/>
    </row>
    <row r="792" spans="4:16" x14ac:dyDescent="0.2">
      <c r="D792"/>
      <c r="E792" s="24"/>
      <c r="F792" s="24"/>
      <c r="G792" s="24"/>
      <c r="H792" s="25"/>
      <c r="I792" s="24"/>
      <c r="K792" s="22"/>
      <c r="L792" s="10"/>
      <c r="M792" s="10"/>
      <c r="N792" s="10"/>
      <c r="O792" s="31"/>
      <c r="P792" s="32"/>
    </row>
    <row r="793" spans="4:16" x14ac:dyDescent="0.2">
      <c r="D793"/>
      <c r="E793" s="24"/>
      <c r="F793" s="24"/>
      <c r="G793" s="24"/>
      <c r="H793" s="25"/>
      <c r="I793" s="24"/>
      <c r="K793" s="22"/>
      <c r="L793" s="10"/>
      <c r="M793" s="10"/>
      <c r="N793" s="10"/>
      <c r="O793" s="31"/>
      <c r="P793" s="32"/>
    </row>
    <row r="794" spans="4:16" x14ac:dyDescent="0.2">
      <c r="D794"/>
      <c r="E794" s="24"/>
      <c r="F794" s="24"/>
      <c r="G794" s="24"/>
      <c r="H794" s="25"/>
      <c r="I794" s="24"/>
      <c r="K794" s="22"/>
      <c r="L794" s="10"/>
      <c r="M794" s="10"/>
      <c r="N794" s="10"/>
      <c r="O794" s="31"/>
      <c r="P794" s="32"/>
    </row>
    <row r="795" spans="4:16" x14ac:dyDescent="0.2">
      <c r="D795"/>
      <c r="E795" s="24"/>
      <c r="F795" s="24"/>
      <c r="G795" s="24"/>
      <c r="H795" s="25"/>
      <c r="I795" s="24"/>
      <c r="K795" s="22"/>
      <c r="L795" s="10"/>
      <c r="M795" s="10"/>
      <c r="N795" s="10"/>
      <c r="O795" s="31"/>
      <c r="P795" s="32"/>
    </row>
    <row r="796" spans="4:16" x14ac:dyDescent="0.2">
      <c r="D796"/>
      <c r="E796" s="24"/>
      <c r="F796" s="24"/>
      <c r="G796" s="24"/>
      <c r="H796" s="25"/>
      <c r="I796" s="24"/>
      <c r="K796" s="22"/>
      <c r="L796" s="10"/>
      <c r="M796" s="10"/>
      <c r="N796" s="10"/>
      <c r="O796" s="31"/>
      <c r="P796" s="32"/>
    </row>
    <row r="797" spans="4:16" x14ac:dyDescent="0.2">
      <c r="D797"/>
      <c r="E797" s="24"/>
      <c r="F797" s="24"/>
      <c r="G797" s="24"/>
      <c r="H797" s="25"/>
      <c r="I797" s="24"/>
      <c r="K797" s="22"/>
      <c r="L797" s="10"/>
      <c r="M797" s="10"/>
      <c r="N797" s="10"/>
      <c r="O797" s="31"/>
      <c r="P797" s="32"/>
    </row>
    <row r="798" spans="4:16" x14ac:dyDescent="0.2">
      <c r="D798"/>
      <c r="E798" s="24"/>
      <c r="F798" s="24"/>
      <c r="G798" s="24"/>
      <c r="H798" s="25"/>
      <c r="I798" s="24"/>
      <c r="K798" s="22"/>
      <c r="L798" s="10"/>
      <c r="M798" s="10"/>
      <c r="N798" s="10"/>
      <c r="O798" s="31"/>
      <c r="P798" s="32"/>
    </row>
    <row r="799" spans="4:16" x14ac:dyDescent="0.2">
      <c r="D799"/>
      <c r="E799" s="24"/>
      <c r="F799" s="24"/>
      <c r="G799" s="24"/>
      <c r="H799" s="25"/>
      <c r="I799" s="24"/>
      <c r="K799" s="22"/>
      <c r="L799" s="10"/>
      <c r="M799" s="10"/>
      <c r="N799" s="10"/>
      <c r="O799" s="31"/>
      <c r="P799" s="32"/>
    </row>
    <row r="800" spans="4:16" x14ac:dyDescent="0.2">
      <c r="D800"/>
      <c r="E800" s="24"/>
      <c r="F800" s="24"/>
      <c r="G800" s="24"/>
      <c r="H800" s="25"/>
      <c r="I800" s="24"/>
      <c r="K800" s="22"/>
      <c r="L800" s="10"/>
      <c r="M800" s="10"/>
      <c r="N800" s="10"/>
      <c r="O800" s="31"/>
      <c r="P800" s="32"/>
    </row>
    <row r="801" spans="5:16" x14ac:dyDescent="0.2">
      <c r="E801" s="24"/>
      <c r="F801" s="24"/>
      <c r="G801" s="24"/>
      <c r="H801" s="25"/>
      <c r="I801" s="24"/>
      <c r="K801" s="22"/>
      <c r="L801" s="10"/>
      <c r="M801" s="10"/>
      <c r="N801" s="10"/>
      <c r="O801" s="31"/>
      <c r="P801" s="32"/>
    </row>
    <row r="802" spans="5:16" x14ac:dyDescent="0.2">
      <c r="E802" s="24"/>
      <c r="F802" s="24"/>
      <c r="G802" s="24"/>
      <c r="H802" s="25"/>
      <c r="I802" s="24"/>
      <c r="K802" s="22"/>
      <c r="L802" s="10"/>
      <c r="M802" s="10"/>
      <c r="N802" s="10"/>
      <c r="O802" s="31"/>
      <c r="P802" s="32"/>
    </row>
    <row r="803" spans="5:16" x14ac:dyDescent="0.2">
      <c r="E803" s="24"/>
      <c r="F803" s="24"/>
      <c r="G803" s="24"/>
      <c r="H803" s="25"/>
      <c r="I803" s="24"/>
      <c r="K803" s="22"/>
      <c r="L803" s="10"/>
      <c r="M803" s="10"/>
      <c r="N803" s="10"/>
      <c r="O803" s="31"/>
      <c r="P803" s="32"/>
    </row>
    <row r="804" spans="5:16" x14ac:dyDescent="0.2">
      <c r="E804" s="24"/>
      <c r="F804" s="24"/>
      <c r="G804" s="24"/>
      <c r="H804" s="25"/>
      <c r="I804" s="24"/>
      <c r="K804" s="22"/>
      <c r="L804" s="10"/>
      <c r="M804" s="10"/>
      <c r="N804" s="10"/>
      <c r="O804" s="31"/>
      <c r="P804" s="32"/>
    </row>
    <row r="805" spans="5:16" x14ac:dyDescent="0.2">
      <c r="E805" s="24"/>
      <c r="F805" s="24"/>
      <c r="G805" s="24"/>
      <c r="H805" s="25"/>
      <c r="I805" s="24"/>
      <c r="K805" s="22"/>
      <c r="L805" s="10"/>
      <c r="M805" s="10"/>
      <c r="N805" s="10"/>
      <c r="O805" s="31"/>
      <c r="P805" s="32"/>
    </row>
    <row r="806" spans="5:16" x14ac:dyDescent="0.2">
      <c r="E806" s="24"/>
      <c r="F806" s="24"/>
      <c r="G806" s="24"/>
      <c r="H806" s="25"/>
      <c r="I806" s="24"/>
      <c r="K806" s="22"/>
      <c r="L806" s="10"/>
      <c r="M806" s="10"/>
      <c r="N806" s="10"/>
      <c r="O806" s="31"/>
      <c r="P806" s="32"/>
    </row>
    <row r="807" spans="5:16" x14ac:dyDescent="0.2">
      <c r="E807" s="24"/>
      <c r="F807" s="24"/>
      <c r="G807" s="24"/>
      <c r="H807" s="25"/>
      <c r="I807" s="24"/>
      <c r="K807" s="22"/>
      <c r="L807" s="10"/>
      <c r="M807" s="10"/>
      <c r="N807" s="10"/>
      <c r="O807" s="31"/>
      <c r="P807" s="32"/>
    </row>
    <row r="808" spans="5:16" x14ac:dyDescent="0.2">
      <c r="E808" s="24"/>
      <c r="F808" s="24"/>
      <c r="G808" s="24"/>
      <c r="H808" s="25"/>
      <c r="I808" s="24"/>
      <c r="K808" s="22"/>
      <c r="L808" s="10"/>
      <c r="M808" s="10"/>
      <c r="N808" s="10"/>
      <c r="O808" s="31"/>
      <c r="P808" s="32"/>
    </row>
    <row r="809" spans="5:16" x14ac:dyDescent="0.2">
      <c r="E809" s="24"/>
      <c r="F809" s="24"/>
      <c r="G809" s="24"/>
      <c r="H809" s="25"/>
      <c r="I809" s="24"/>
      <c r="K809" s="22"/>
      <c r="L809" s="10"/>
      <c r="M809" s="10"/>
      <c r="N809" s="10"/>
      <c r="O809" s="31"/>
      <c r="P809" s="32"/>
    </row>
    <row r="810" spans="5:16" x14ac:dyDescent="0.2">
      <c r="E810" s="24"/>
      <c r="F810" s="24"/>
      <c r="G810" s="24"/>
      <c r="H810" s="25"/>
      <c r="I810" s="24"/>
      <c r="K810" s="22"/>
      <c r="L810" s="10"/>
      <c r="M810" s="10"/>
      <c r="N810" s="10"/>
      <c r="O810" s="31"/>
      <c r="P810" s="32"/>
    </row>
    <row r="811" spans="5:16" x14ac:dyDescent="0.2">
      <c r="E811" s="24"/>
      <c r="F811" s="24"/>
      <c r="G811" s="24"/>
      <c r="H811" s="25"/>
      <c r="I811" s="24"/>
      <c r="K811" s="22"/>
      <c r="L811" s="10"/>
      <c r="M811" s="10"/>
      <c r="N811" s="10"/>
      <c r="O811" s="31"/>
      <c r="P811" s="32"/>
    </row>
    <row r="812" spans="5:16" x14ac:dyDescent="0.2">
      <c r="E812" s="24"/>
      <c r="F812" s="24"/>
      <c r="G812" s="24"/>
      <c r="H812" s="25"/>
      <c r="I812" s="24"/>
      <c r="K812" s="22"/>
      <c r="L812" s="10"/>
      <c r="M812" s="10"/>
      <c r="N812" s="10"/>
      <c r="O812" s="31"/>
      <c r="P812" s="32"/>
    </row>
    <row r="813" spans="5:16" x14ac:dyDescent="0.2">
      <c r="E813" s="24"/>
      <c r="F813" s="24"/>
      <c r="G813" s="24"/>
      <c r="H813" s="25"/>
      <c r="I813" s="24"/>
      <c r="K813" s="22"/>
      <c r="L813" s="10"/>
      <c r="M813" s="10"/>
      <c r="N813" s="10"/>
      <c r="O813" s="31"/>
      <c r="P813" s="32"/>
    </row>
    <row r="814" spans="5:16" x14ac:dyDescent="0.2">
      <c r="E814" s="24"/>
      <c r="F814" s="24"/>
      <c r="G814" s="24"/>
      <c r="H814" s="25"/>
      <c r="I814" s="24"/>
      <c r="K814" s="22"/>
      <c r="L814" s="10"/>
      <c r="M814" s="10"/>
      <c r="N814" s="10"/>
      <c r="O814" s="31"/>
      <c r="P814" s="32"/>
    </row>
    <row r="815" spans="5:16" x14ac:dyDescent="0.2">
      <c r="E815" s="24"/>
      <c r="F815" s="24"/>
      <c r="G815" s="24"/>
      <c r="H815" s="25"/>
      <c r="I815" s="24"/>
      <c r="K815" s="22"/>
      <c r="L815" s="10"/>
      <c r="M815" s="10"/>
      <c r="N815" s="10"/>
      <c r="O815" s="31"/>
      <c r="P815" s="32"/>
    </row>
    <row r="816" spans="5:16" x14ac:dyDescent="0.2">
      <c r="E816" s="24"/>
      <c r="F816" s="24"/>
      <c r="G816" s="24"/>
      <c r="H816" s="25"/>
      <c r="I816" s="24"/>
      <c r="K816" s="22"/>
      <c r="L816" s="10"/>
      <c r="M816" s="10"/>
      <c r="N816" s="10"/>
      <c r="O816" s="31"/>
      <c r="P816" s="32"/>
    </row>
    <row r="817" spans="5:16" x14ac:dyDescent="0.2">
      <c r="E817" s="24"/>
      <c r="F817" s="24"/>
      <c r="G817" s="24"/>
      <c r="H817" s="25"/>
      <c r="I817" s="24"/>
      <c r="K817" s="22"/>
      <c r="L817" s="10"/>
      <c r="M817" s="10"/>
      <c r="N817" s="10"/>
      <c r="O817" s="31"/>
      <c r="P817" s="32"/>
    </row>
    <row r="818" spans="5:16" x14ac:dyDescent="0.2">
      <c r="E818" s="24"/>
      <c r="F818" s="24"/>
      <c r="G818" s="24"/>
      <c r="H818" s="25"/>
      <c r="I818" s="24"/>
      <c r="K818" s="22"/>
      <c r="L818" s="10"/>
      <c r="M818" s="10"/>
      <c r="N818" s="10"/>
      <c r="O818" s="31"/>
      <c r="P818" s="32"/>
    </row>
    <row r="819" spans="5:16" x14ac:dyDescent="0.2">
      <c r="E819" s="24"/>
      <c r="F819" s="24"/>
      <c r="G819" s="24"/>
      <c r="H819" s="25"/>
      <c r="I819" s="24"/>
      <c r="K819" s="22"/>
      <c r="L819" s="10"/>
      <c r="M819" s="10"/>
      <c r="N819" s="10"/>
      <c r="O819" s="31"/>
      <c r="P819" s="32"/>
    </row>
    <row r="820" spans="5:16" x14ac:dyDescent="0.2">
      <c r="E820" s="24"/>
      <c r="F820" s="24"/>
      <c r="G820" s="24"/>
      <c r="H820" s="25"/>
      <c r="I820" s="24"/>
      <c r="K820" s="22"/>
      <c r="L820" s="10"/>
      <c r="M820" s="10"/>
      <c r="N820" s="10"/>
      <c r="O820" s="31"/>
      <c r="P820" s="32"/>
    </row>
    <row r="821" spans="5:16" x14ac:dyDescent="0.2">
      <c r="E821" s="24"/>
      <c r="F821" s="24"/>
      <c r="G821" s="24"/>
      <c r="H821" s="25"/>
      <c r="I821" s="24"/>
      <c r="K821" s="22"/>
      <c r="L821" s="10"/>
      <c r="M821" s="10"/>
      <c r="N821" s="10"/>
      <c r="O821" s="31"/>
      <c r="P821" s="32"/>
    </row>
    <row r="822" spans="5:16" x14ac:dyDescent="0.2">
      <c r="E822" s="24"/>
      <c r="F822" s="24"/>
      <c r="G822" s="24"/>
      <c r="H822" s="25"/>
      <c r="I822" s="24"/>
      <c r="K822" s="22"/>
      <c r="L822" s="10"/>
      <c r="M822" s="10"/>
      <c r="N822" s="10"/>
      <c r="O822" s="31"/>
      <c r="P822" s="32"/>
    </row>
    <row r="823" spans="5:16" x14ac:dyDescent="0.2">
      <c r="E823" s="24"/>
      <c r="F823" s="24"/>
      <c r="G823" s="24"/>
      <c r="H823" s="25"/>
      <c r="I823" s="24"/>
      <c r="K823" s="22"/>
      <c r="L823" s="10"/>
      <c r="M823" s="10"/>
      <c r="N823" s="10"/>
      <c r="O823" s="31"/>
      <c r="P823" s="32"/>
    </row>
    <row r="824" spans="5:16" x14ac:dyDescent="0.2">
      <c r="E824" s="24"/>
      <c r="F824" s="24"/>
      <c r="G824" s="24"/>
      <c r="H824" s="25"/>
      <c r="I824" s="24"/>
      <c r="K824" s="22"/>
      <c r="L824" s="10"/>
      <c r="M824" s="10"/>
      <c r="N824" s="10"/>
      <c r="O824" s="31"/>
      <c r="P824" s="32"/>
    </row>
    <row r="825" spans="5:16" x14ac:dyDescent="0.2">
      <c r="E825" s="24"/>
      <c r="F825" s="24"/>
      <c r="G825" s="24"/>
      <c r="H825" s="25"/>
      <c r="I825" s="24"/>
      <c r="K825" s="22"/>
      <c r="L825" s="10"/>
      <c r="M825" s="10"/>
      <c r="N825" s="10"/>
      <c r="O825" s="31"/>
      <c r="P825" s="32"/>
    </row>
    <row r="826" spans="5:16" x14ac:dyDescent="0.2">
      <c r="E826" s="24"/>
      <c r="F826" s="24"/>
      <c r="G826" s="24"/>
      <c r="H826" s="25"/>
      <c r="I826" s="24"/>
      <c r="K826" s="22"/>
      <c r="L826" s="10"/>
      <c r="M826" s="10"/>
      <c r="N826" s="10"/>
      <c r="O826" s="31"/>
      <c r="P826" s="32"/>
    </row>
    <row r="827" spans="5:16" x14ac:dyDescent="0.2">
      <c r="E827" s="24"/>
      <c r="F827" s="24"/>
      <c r="G827" s="24"/>
      <c r="H827" s="25"/>
      <c r="I827" s="24"/>
      <c r="K827" s="22"/>
      <c r="L827" s="10"/>
      <c r="M827" s="10"/>
      <c r="N827" s="10"/>
      <c r="O827" s="31"/>
      <c r="P827" s="32"/>
    </row>
    <row r="828" spans="5:16" x14ac:dyDescent="0.2">
      <c r="E828" s="24"/>
      <c r="F828" s="24"/>
      <c r="G828" s="24"/>
      <c r="H828" s="25"/>
      <c r="I828" s="24"/>
      <c r="K828" s="22"/>
      <c r="L828" s="10"/>
      <c r="M828" s="10"/>
      <c r="N828" s="10"/>
      <c r="O828" s="31"/>
      <c r="P828" s="32"/>
    </row>
    <row r="829" spans="5:16" x14ac:dyDescent="0.2">
      <c r="E829" s="24"/>
      <c r="F829" s="24"/>
      <c r="G829" s="24"/>
      <c r="H829" s="25"/>
      <c r="I829" s="24"/>
      <c r="K829" s="22"/>
      <c r="L829" s="10"/>
      <c r="M829" s="10"/>
      <c r="N829" s="10"/>
      <c r="O829" s="31"/>
      <c r="P829" s="32"/>
    </row>
    <row r="830" spans="5:16" x14ac:dyDescent="0.2">
      <c r="E830" s="24"/>
      <c r="F830" s="24"/>
      <c r="G830" s="24"/>
      <c r="H830" s="25"/>
      <c r="I830" s="24"/>
      <c r="K830" s="22"/>
      <c r="L830" s="10"/>
      <c r="M830" s="10"/>
      <c r="N830" s="10"/>
      <c r="O830" s="31"/>
      <c r="P830" s="32"/>
    </row>
    <row r="831" spans="5:16" x14ac:dyDescent="0.2">
      <c r="E831" s="24"/>
      <c r="F831" s="24"/>
      <c r="G831" s="24"/>
      <c r="H831" s="25"/>
      <c r="I831" s="24"/>
      <c r="K831" s="22"/>
      <c r="L831" s="10"/>
      <c r="M831" s="10"/>
      <c r="N831" s="10"/>
      <c r="O831" s="31"/>
      <c r="P831" s="32"/>
    </row>
    <row r="832" spans="5:16" x14ac:dyDescent="0.2">
      <c r="E832" s="24"/>
      <c r="F832" s="24"/>
      <c r="G832" s="24"/>
      <c r="H832" s="25"/>
      <c r="I832" s="24"/>
      <c r="K832" s="22"/>
      <c r="L832" s="10"/>
      <c r="M832" s="10"/>
      <c r="N832" s="10"/>
      <c r="O832" s="31"/>
      <c r="P832" s="32"/>
    </row>
    <row r="833" spans="5:16" x14ac:dyDescent="0.2">
      <c r="E833" s="24"/>
      <c r="F833" s="24"/>
      <c r="G833" s="24"/>
      <c r="H833" s="25"/>
      <c r="I833" s="24"/>
      <c r="K833" s="22"/>
      <c r="L833" s="10"/>
      <c r="M833" s="10"/>
      <c r="N833" s="10"/>
      <c r="O833" s="31"/>
      <c r="P833" s="32"/>
    </row>
    <row r="834" spans="5:16" x14ac:dyDescent="0.2">
      <c r="E834" s="24"/>
      <c r="F834" s="24"/>
      <c r="G834" s="24"/>
      <c r="H834" s="25"/>
      <c r="I834" s="24"/>
      <c r="K834" s="22"/>
      <c r="L834" s="10"/>
      <c r="M834" s="10"/>
      <c r="N834" s="10"/>
      <c r="O834" s="31"/>
      <c r="P834" s="32"/>
    </row>
    <row r="835" spans="5:16" x14ac:dyDescent="0.2">
      <c r="E835" s="24"/>
      <c r="F835" s="24"/>
      <c r="G835" s="24"/>
      <c r="H835" s="25"/>
      <c r="I835" s="24"/>
      <c r="K835" s="22"/>
      <c r="L835" s="10"/>
      <c r="M835" s="10"/>
      <c r="N835" s="10"/>
      <c r="O835" s="31"/>
      <c r="P835" s="32"/>
    </row>
    <row r="836" spans="5:16" x14ac:dyDescent="0.2">
      <c r="E836" s="24"/>
      <c r="F836" s="24"/>
      <c r="G836" s="24"/>
      <c r="H836" s="25"/>
      <c r="I836" s="24"/>
      <c r="K836" s="22"/>
      <c r="L836" s="10"/>
      <c r="M836" s="10"/>
      <c r="N836" s="10"/>
      <c r="O836" s="31"/>
      <c r="P836" s="32"/>
    </row>
    <row r="837" spans="5:16" x14ac:dyDescent="0.2">
      <c r="E837" s="24"/>
      <c r="F837" s="24"/>
      <c r="G837" s="24"/>
      <c r="H837" s="25"/>
      <c r="I837" s="24"/>
      <c r="K837" s="22"/>
      <c r="L837" s="10"/>
      <c r="M837" s="10"/>
      <c r="N837" s="10"/>
      <c r="O837" s="31"/>
      <c r="P837" s="32"/>
    </row>
    <row r="838" spans="5:16" x14ac:dyDescent="0.2">
      <c r="E838" s="24"/>
      <c r="F838" s="24"/>
      <c r="G838" s="24"/>
      <c r="H838" s="25"/>
      <c r="I838" s="24"/>
      <c r="K838" s="22"/>
      <c r="L838" s="10"/>
      <c r="M838" s="10"/>
      <c r="N838" s="10"/>
      <c r="O838" s="31"/>
      <c r="P838" s="32"/>
    </row>
    <row r="839" spans="5:16" x14ac:dyDescent="0.2">
      <c r="E839" s="24"/>
      <c r="F839" s="24"/>
      <c r="G839" s="24"/>
      <c r="H839" s="25"/>
      <c r="I839" s="24"/>
      <c r="K839" s="22"/>
      <c r="L839" s="10"/>
      <c r="M839" s="10"/>
      <c r="N839" s="10"/>
      <c r="O839" s="31"/>
      <c r="P839" s="32"/>
    </row>
    <row r="840" spans="5:16" x14ac:dyDescent="0.2">
      <c r="E840" s="24"/>
      <c r="F840" s="24"/>
      <c r="G840" s="24"/>
      <c r="H840" s="25"/>
      <c r="I840" s="24"/>
      <c r="K840" s="22"/>
      <c r="L840" s="10"/>
      <c r="M840" s="10"/>
      <c r="N840" s="10"/>
      <c r="O840" s="31"/>
      <c r="P840" s="32"/>
    </row>
    <row r="841" spans="5:16" x14ac:dyDescent="0.2">
      <c r="E841" s="24"/>
      <c r="F841" s="24"/>
      <c r="G841" s="24"/>
      <c r="H841" s="25"/>
      <c r="I841" s="24"/>
      <c r="K841" s="22"/>
      <c r="L841" s="10"/>
      <c r="M841" s="10"/>
      <c r="N841" s="10"/>
      <c r="O841" s="31"/>
      <c r="P841" s="32"/>
    </row>
    <row r="842" spans="5:16" x14ac:dyDescent="0.2">
      <c r="E842" s="24"/>
      <c r="F842" s="24"/>
      <c r="G842" s="24"/>
      <c r="H842" s="25"/>
      <c r="I842" s="24"/>
      <c r="K842" s="22"/>
      <c r="L842" s="10"/>
      <c r="M842" s="10"/>
      <c r="N842" s="10"/>
      <c r="O842" s="31"/>
      <c r="P842" s="32"/>
    </row>
    <row r="843" spans="5:16" x14ac:dyDescent="0.2">
      <c r="E843" s="24"/>
      <c r="F843" s="24"/>
      <c r="G843" s="24"/>
      <c r="H843" s="25"/>
      <c r="I843" s="24"/>
      <c r="K843" s="22"/>
      <c r="L843" s="10"/>
      <c r="M843" s="10"/>
      <c r="N843" s="10"/>
      <c r="O843" s="31"/>
      <c r="P843" s="32"/>
    </row>
    <row r="844" spans="5:16" x14ac:dyDescent="0.2">
      <c r="E844" s="24"/>
      <c r="F844" s="24"/>
      <c r="G844" s="24"/>
      <c r="H844" s="25"/>
      <c r="I844" s="24"/>
      <c r="K844" s="22"/>
      <c r="L844" s="10"/>
      <c r="M844" s="10"/>
      <c r="N844" s="10"/>
      <c r="O844" s="31"/>
      <c r="P844" s="32"/>
    </row>
    <row r="845" spans="5:16" x14ac:dyDescent="0.2">
      <c r="E845" s="24"/>
      <c r="F845" s="24"/>
      <c r="G845" s="24"/>
      <c r="H845" s="25"/>
      <c r="I845" s="24"/>
      <c r="K845" s="22"/>
      <c r="L845" s="10"/>
      <c r="M845" s="10"/>
      <c r="N845" s="10"/>
      <c r="O845" s="31"/>
      <c r="P845" s="32"/>
    </row>
    <row r="846" spans="5:16" x14ac:dyDescent="0.2">
      <c r="E846" s="24"/>
      <c r="F846" s="24"/>
      <c r="G846" s="24"/>
      <c r="H846" s="25"/>
      <c r="I846" s="24"/>
      <c r="K846" s="22"/>
      <c r="L846" s="10"/>
      <c r="M846" s="10"/>
      <c r="N846" s="10"/>
      <c r="O846" s="31"/>
      <c r="P846" s="32"/>
    </row>
    <row r="847" spans="5:16" x14ac:dyDescent="0.2">
      <c r="E847" s="24"/>
      <c r="F847" s="24"/>
      <c r="G847" s="24"/>
      <c r="H847" s="25"/>
      <c r="I847" s="24"/>
      <c r="K847" s="22"/>
      <c r="L847" s="10"/>
      <c r="M847" s="10"/>
      <c r="N847" s="10"/>
      <c r="O847" s="31"/>
      <c r="P847" s="32"/>
    </row>
    <row r="848" spans="5:16" x14ac:dyDescent="0.2">
      <c r="E848" s="24"/>
      <c r="F848" s="24"/>
      <c r="G848" s="24"/>
      <c r="H848" s="25"/>
      <c r="I848" s="24"/>
      <c r="K848" s="22"/>
      <c r="L848" s="10"/>
      <c r="M848" s="10"/>
      <c r="N848" s="10"/>
      <c r="O848" s="31"/>
      <c r="P848" s="32"/>
    </row>
    <row r="849" spans="5:18" x14ac:dyDescent="0.2">
      <c r="E849" s="24"/>
      <c r="F849" s="24"/>
      <c r="G849" s="24"/>
      <c r="H849" s="25"/>
      <c r="I849" s="24"/>
      <c r="K849" s="22"/>
      <c r="L849" s="10"/>
      <c r="M849" s="10"/>
      <c r="N849" s="10"/>
      <c r="O849" s="31"/>
      <c r="P849" s="32"/>
    </row>
    <row r="850" spans="5:18" x14ac:dyDescent="0.2">
      <c r="E850" s="24"/>
      <c r="F850" s="24"/>
      <c r="G850" s="24"/>
      <c r="H850" s="25"/>
      <c r="I850" s="24"/>
      <c r="K850" s="22"/>
      <c r="L850" s="10"/>
      <c r="M850" s="10"/>
      <c r="N850" s="10"/>
      <c r="O850" s="31"/>
      <c r="P850" s="32"/>
    </row>
    <row r="851" spans="5:18" x14ac:dyDescent="0.2">
      <c r="E851" s="24"/>
      <c r="F851" s="24"/>
      <c r="G851" s="24"/>
      <c r="H851" s="25"/>
      <c r="I851" s="24"/>
      <c r="K851" s="22"/>
      <c r="L851" s="10"/>
      <c r="M851" s="10"/>
      <c r="N851" s="10"/>
      <c r="O851" s="31"/>
      <c r="P851" s="32"/>
    </row>
    <row r="852" spans="5:18" x14ac:dyDescent="0.2">
      <c r="E852" s="24"/>
      <c r="F852" s="24"/>
      <c r="G852" s="24"/>
      <c r="H852" s="25"/>
      <c r="I852" s="24"/>
      <c r="K852" s="22"/>
      <c r="L852" s="10"/>
      <c r="M852" s="10"/>
      <c r="N852" s="10"/>
      <c r="O852" s="31"/>
      <c r="P852" s="32"/>
    </row>
    <row r="853" spans="5:18" x14ac:dyDescent="0.2">
      <c r="E853" s="24"/>
      <c r="F853" s="24"/>
      <c r="G853" s="24"/>
      <c r="H853" s="25"/>
      <c r="I853" s="24"/>
      <c r="K853" s="22"/>
      <c r="L853" s="10"/>
      <c r="M853" s="10"/>
      <c r="N853" s="10"/>
      <c r="O853" s="31"/>
      <c r="P853" s="32"/>
    </row>
    <row r="854" spans="5:18" x14ac:dyDescent="0.2">
      <c r="E854" s="24"/>
      <c r="F854" s="24"/>
      <c r="G854" s="24"/>
      <c r="H854" s="25"/>
      <c r="I854" s="24"/>
      <c r="K854" s="22"/>
      <c r="L854" s="10"/>
      <c r="M854" s="10"/>
      <c r="N854" s="10"/>
      <c r="O854" s="31"/>
      <c r="P854" s="32"/>
    </row>
    <row r="855" spans="5:18" x14ac:dyDescent="0.2">
      <c r="E855" s="24"/>
      <c r="F855" s="24"/>
      <c r="G855" s="24"/>
      <c r="H855" s="25"/>
      <c r="I855" s="24"/>
      <c r="K855" s="22"/>
      <c r="L855" s="10"/>
      <c r="M855" s="10"/>
      <c r="N855" s="10"/>
      <c r="O855" s="31"/>
      <c r="P855" s="32"/>
    </row>
    <row r="856" spans="5:18" x14ac:dyDescent="0.2">
      <c r="E856" s="24"/>
      <c r="F856" s="24"/>
      <c r="G856" s="24"/>
      <c r="H856" s="25"/>
      <c r="I856" s="24"/>
      <c r="K856" s="22"/>
      <c r="L856" s="10"/>
      <c r="M856" s="10"/>
      <c r="N856" s="10"/>
      <c r="O856" s="31"/>
      <c r="P856" s="32"/>
    </row>
    <row r="857" spans="5:18" x14ac:dyDescent="0.2">
      <c r="E857" s="24"/>
      <c r="F857" s="24"/>
      <c r="G857" s="24"/>
      <c r="H857" s="25"/>
      <c r="I857" s="24"/>
      <c r="K857" s="22"/>
      <c r="L857" s="10"/>
      <c r="M857" s="10"/>
      <c r="N857" s="10"/>
      <c r="O857" s="31"/>
      <c r="P857" s="32"/>
    </row>
    <row r="858" spans="5:18" x14ac:dyDescent="0.2">
      <c r="E858" s="24"/>
      <c r="F858" s="24"/>
      <c r="G858" s="24"/>
      <c r="H858" s="25"/>
      <c r="I858" s="24"/>
      <c r="K858" s="22"/>
      <c r="L858" s="10"/>
      <c r="M858" s="10"/>
      <c r="N858" s="10"/>
      <c r="O858" s="31"/>
      <c r="P858" s="32"/>
    </row>
    <row r="859" spans="5:18" x14ac:dyDescent="0.2">
      <c r="E859" s="24"/>
      <c r="F859" s="24"/>
      <c r="G859" s="24"/>
      <c r="H859" s="25"/>
      <c r="I859" s="24"/>
      <c r="K859" s="22"/>
      <c r="L859" s="10"/>
      <c r="M859" s="10"/>
      <c r="N859" s="10"/>
      <c r="O859" s="31"/>
      <c r="P859" s="32"/>
    </row>
    <row r="860" spans="5:18" x14ac:dyDescent="0.2">
      <c r="E860" s="24"/>
      <c r="F860" s="24"/>
      <c r="G860" s="24"/>
      <c r="H860" s="25"/>
      <c r="I860" s="24"/>
      <c r="K860" s="22"/>
      <c r="L860" s="10"/>
      <c r="M860" s="10"/>
      <c r="N860" s="10"/>
      <c r="O860" s="31"/>
      <c r="P860" s="32"/>
    </row>
    <row r="861" spans="5:18" x14ac:dyDescent="0.2">
      <c r="E861" s="24"/>
      <c r="F861" s="24"/>
      <c r="G861" s="24"/>
      <c r="H861" s="25"/>
      <c r="I861" s="24"/>
      <c r="K861" s="22"/>
      <c r="L861" s="10"/>
      <c r="M861" s="10"/>
      <c r="N861" s="10"/>
      <c r="O861" s="31"/>
      <c r="P861" s="32"/>
    </row>
    <row r="862" spans="5:18" x14ac:dyDescent="0.2">
      <c r="E862" s="24"/>
      <c r="F862" s="24"/>
      <c r="G862" s="24"/>
      <c r="H862" s="25"/>
      <c r="I862" s="24"/>
      <c r="K862" s="22"/>
      <c r="L862" s="10"/>
      <c r="M862" s="10"/>
      <c r="N862" s="10"/>
      <c r="O862" s="31"/>
      <c r="P862" s="32"/>
    </row>
    <row r="863" spans="5:18" x14ac:dyDescent="0.2">
      <c r="E863" s="24"/>
      <c r="F863" s="24"/>
      <c r="G863" s="24"/>
      <c r="H863" s="25"/>
      <c r="I863" s="24"/>
      <c r="K863" s="22"/>
      <c r="L863" s="10"/>
      <c r="M863" s="10"/>
      <c r="N863" s="10"/>
      <c r="O863" s="31"/>
      <c r="P863" s="32"/>
    </row>
    <row r="864" spans="5:18" x14ac:dyDescent="0.2">
      <c r="E864" s="24"/>
      <c r="F864" s="24"/>
      <c r="G864" s="24"/>
      <c r="H864" s="25"/>
      <c r="I864" s="24"/>
      <c r="K864" s="22"/>
      <c r="L864" s="10"/>
      <c r="M864" s="10"/>
      <c r="N864" s="10"/>
      <c r="O864" s="31"/>
      <c r="P864" s="32"/>
      <c r="R864" s="21"/>
    </row>
    <row r="865" spans="5:16" x14ac:dyDescent="0.2">
      <c r="E865" s="24"/>
      <c r="F865" s="24"/>
      <c r="G865" s="24"/>
      <c r="H865" s="25"/>
      <c r="I865" s="24"/>
      <c r="K865" s="22"/>
      <c r="L865" s="10"/>
      <c r="M865" s="10"/>
      <c r="N865" s="10"/>
      <c r="O865" s="31"/>
      <c r="P865" s="32"/>
    </row>
    <row r="866" spans="5:16" x14ac:dyDescent="0.2">
      <c r="E866" s="24"/>
      <c r="F866" s="24"/>
      <c r="G866" s="24"/>
      <c r="H866" s="25"/>
      <c r="I866" s="24"/>
      <c r="K866" s="22"/>
      <c r="L866" s="10"/>
      <c r="M866" s="10"/>
      <c r="N866" s="10"/>
      <c r="O866" s="31"/>
      <c r="P866" s="32"/>
    </row>
    <row r="867" spans="5:16" x14ac:dyDescent="0.2">
      <c r="E867" s="24"/>
      <c r="F867" s="24"/>
      <c r="G867" s="24"/>
      <c r="H867" s="25"/>
      <c r="I867" s="24"/>
      <c r="K867" s="22"/>
      <c r="L867" s="10"/>
      <c r="M867" s="10"/>
      <c r="N867" s="10"/>
      <c r="O867" s="31"/>
      <c r="P867" s="32"/>
    </row>
    <row r="868" spans="5:16" x14ac:dyDescent="0.2">
      <c r="E868" s="24"/>
      <c r="F868" s="24"/>
      <c r="G868" s="24"/>
      <c r="H868" s="25"/>
      <c r="I868" s="24"/>
      <c r="K868" s="22"/>
      <c r="L868" s="10"/>
      <c r="M868" s="10"/>
      <c r="N868" s="10"/>
      <c r="O868" s="31"/>
      <c r="P868" s="32"/>
    </row>
    <row r="869" spans="5:16" x14ac:dyDescent="0.2">
      <c r="E869" s="24"/>
      <c r="F869" s="24"/>
      <c r="G869" s="24"/>
      <c r="H869" s="25"/>
      <c r="I869" s="24"/>
      <c r="K869" s="22"/>
      <c r="L869" s="10"/>
      <c r="M869" s="10"/>
      <c r="N869" s="10"/>
      <c r="O869" s="31"/>
      <c r="P869" s="32"/>
    </row>
    <row r="870" spans="5:16" x14ac:dyDescent="0.2">
      <c r="E870" s="24"/>
      <c r="F870" s="24"/>
      <c r="G870" s="24"/>
      <c r="H870" s="25"/>
      <c r="I870" s="24"/>
      <c r="K870" s="22"/>
      <c r="L870" s="10"/>
      <c r="M870" s="10"/>
      <c r="N870" s="10"/>
      <c r="O870" s="31"/>
      <c r="P870" s="32"/>
    </row>
    <row r="871" spans="5:16" x14ac:dyDescent="0.2">
      <c r="E871" s="24"/>
      <c r="F871" s="24"/>
      <c r="G871" s="24"/>
      <c r="H871" s="25"/>
      <c r="I871" s="24"/>
      <c r="K871" s="22"/>
      <c r="L871" s="10"/>
      <c r="M871" s="10"/>
      <c r="N871" s="10"/>
      <c r="O871" s="31"/>
      <c r="P871" s="32"/>
    </row>
    <row r="872" spans="5:16" x14ac:dyDescent="0.2">
      <c r="E872" s="24"/>
      <c r="F872" s="24"/>
      <c r="G872" s="24"/>
      <c r="H872" s="25"/>
      <c r="I872" s="24"/>
      <c r="K872" s="22"/>
      <c r="L872" s="10"/>
      <c r="M872" s="10"/>
      <c r="N872" s="10"/>
      <c r="O872" s="31"/>
      <c r="P872" s="32"/>
    </row>
    <row r="873" spans="5:16" x14ac:dyDescent="0.2">
      <c r="E873" s="24"/>
      <c r="F873" s="24"/>
      <c r="G873" s="24"/>
      <c r="H873" s="25"/>
      <c r="I873" s="24"/>
      <c r="K873" s="22"/>
      <c r="L873" s="10"/>
      <c r="M873" s="10"/>
      <c r="N873" s="10"/>
      <c r="O873" s="31"/>
      <c r="P873" s="32"/>
    </row>
    <row r="874" spans="5:16" x14ac:dyDescent="0.2">
      <c r="E874" s="24"/>
      <c r="F874" s="24"/>
      <c r="G874" s="24"/>
      <c r="H874" s="25"/>
      <c r="I874" s="24"/>
      <c r="K874" s="22"/>
      <c r="L874" s="10"/>
      <c r="M874" s="10"/>
      <c r="N874" s="10"/>
      <c r="O874" s="31"/>
      <c r="P874" s="32"/>
    </row>
    <row r="875" spans="5:16" x14ac:dyDescent="0.2">
      <c r="E875" s="24"/>
      <c r="F875" s="24"/>
      <c r="G875" s="24"/>
      <c r="H875" s="25"/>
      <c r="I875" s="24"/>
      <c r="K875" s="22"/>
      <c r="L875" s="10"/>
      <c r="M875" s="10"/>
      <c r="N875" s="10"/>
      <c r="O875" s="31"/>
      <c r="P875" s="32"/>
    </row>
    <row r="876" spans="5:16" x14ac:dyDescent="0.2">
      <c r="E876" s="24"/>
      <c r="F876" s="24"/>
      <c r="G876" s="24"/>
      <c r="H876" s="25"/>
      <c r="I876" s="24"/>
      <c r="K876" s="22"/>
      <c r="L876" s="10"/>
      <c r="M876" s="10"/>
      <c r="N876" s="10"/>
      <c r="O876" s="31"/>
      <c r="P876" s="32"/>
    </row>
    <row r="877" spans="5:16" x14ac:dyDescent="0.2">
      <c r="E877" s="24"/>
      <c r="F877" s="24"/>
      <c r="G877" s="24"/>
      <c r="H877" s="25"/>
      <c r="I877" s="24"/>
      <c r="K877" s="22"/>
      <c r="L877" s="10"/>
      <c r="M877" s="10"/>
      <c r="N877" s="10"/>
      <c r="O877" s="31"/>
      <c r="P877" s="32"/>
    </row>
    <row r="878" spans="5:16" x14ac:dyDescent="0.2">
      <c r="E878" s="24"/>
      <c r="F878" s="24"/>
      <c r="G878" s="24"/>
      <c r="H878" s="25"/>
      <c r="I878" s="24"/>
      <c r="K878" s="22"/>
      <c r="L878" s="10"/>
      <c r="M878" s="10"/>
      <c r="N878" s="10"/>
      <c r="O878" s="31"/>
      <c r="P878" s="32"/>
    </row>
    <row r="879" spans="5:16" x14ac:dyDescent="0.2">
      <c r="E879" s="24"/>
      <c r="F879" s="24"/>
      <c r="G879" s="24"/>
      <c r="H879" s="25"/>
      <c r="I879" s="24"/>
      <c r="K879" s="22"/>
      <c r="L879" s="10"/>
      <c r="M879" s="10"/>
      <c r="N879" s="10"/>
      <c r="O879" s="31"/>
      <c r="P879" s="32"/>
    </row>
    <row r="880" spans="5:16" x14ac:dyDescent="0.2">
      <c r="E880" s="24"/>
      <c r="F880" s="24"/>
      <c r="G880" s="24"/>
      <c r="H880" s="25"/>
      <c r="I880" s="24"/>
      <c r="K880" s="22"/>
      <c r="L880" s="10"/>
      <c r="M880" s="10"/>
      <c r="N880" s="10"/>
      <c r="O880" s="31"/>
      <c r="P880" s="32"/>
    </row>
    <row r="881" spans="5:16" x14ac:dyDescent="0.2">
      <c r="E881" s="24"/>
      <c r="F881" s="24"/>
      <c r="G881" s="24"/>
      <c r="H881" s="25"/>
      <c r="I881" s="24"/>
      <c r="K881" s="22"/>
      <c r="L881" s="10"/>
      <c r="M881" s="10"/>
      <c r="N881" s="10"/>
      <c r="O881" s="31"/>
      <c r="P881" s="32"/>
    </row>
    <row r="882" spans="5:16" x14ac:dyDescent="0.2">
      <c r="E882" s="24"/>
      <c r="F882" s="24"/>
      <c r="G882" s="24"/>
      <c r="H882" s="25"/>
      <c r="I882" s="24"/>
      <c r="K882" s="22"/>
      <c r="L882" s="10"/>
      <c r="M882" s="10"/>
      <c r="N882" s="10"/>
      <c r="O882" s="31"/>
      <c r="P882" s="32"/>
    </row>
    <row r="883" spans="5:16" x14ac:dyDescent="0.2">
      <c r="E883" s="24"/>
      <c r="F883" s="24"/>
      <c r="G883" s="24"/>
      <c r="H883" s="25"/>
      <c r="I883" s="24"/>
      <c r="K883" s="22"/>
      <c r="L883" s="10"/>
      <c r="M883" s="10"/>
      <c r="N883" s="10"/>
      <c r="O883" s="31"/>
      <c r="P883" s="32"/>
    </row>
    <row r="884" spans="5:16" x14ac:dyDescent="0.2">
      <c r="E884" s="24"/>
      <c r="F884" s="24"/>
      <c r="G884" s="24"/>
      <c r="H884" s="25"/>
      <c r="I884" s="24"/>
      <c r="K884" s="22"/>
      <c r="L884" s="10"/>
      <c r="M884" s="10"/>
      <c r="N884" s="10"/>
      <c r="O884" s="31"/>
      <c r="P884" s="32"/>
    </row>
    <row r="885" spans="5:16" x14ac:dyDescent="0.2">
      <c r="E885" s="24"/>
      <c r="F885" s="24"/>
      <c r="G885" s="24"/>
      <c r="H885" s="25"/>
      <c r="I885" s="24"/>
      <c r="K885" s="22"/>
      <c r="L885" s="10"/>
      <c r="M885" s="10"/>
      <c r="N885" s="10"/>
      <c r="O885" s="31"/>
      <c r="P885" s="32"/>
    </row>
    <row r="886" spans="5:16" x14ac:dyDescent="0.2">
      <c r="E886" s="24"/>
      <c r="F886" s="24"/>
      <c r="G886" s="24"/>
      <c r="H886" s="25"/>
      <c r="I886" s="24"/>
      <c r="K886" s="22"/>
      <c r="L886" s="10"/>
      <c r="M886" s="10"/>
      <c r="N886" s="10"/>
      <c r="O886" s="31"/>
      <c r="P886" s="32"/>
    </row>
    <row r="887" spans="5:16" x14ac:dyDescent="0.2">
      <c r="E887" s="24"/>
      <c r="F887" s="24"/>
      <c r="G887" s="24"/>
      <c r="H887" s="25"/>
      <c r="I887" s="24"/>
      <c r="K887" s="22"/>
      <c r="L887" s="10"/>
      <c r="M887" s="10"/>
      <c r="N887" s="10"/>
      <c r="O887" s="31"/>
      <c r="P887" s="32"/>
    </row>
    <row r="888" spans="5:16" x14ac:dyDescent="0.2">
      <c r="E888" s="24"/>
      <c r="F888" s="24"/>
      <c r="G888" s="24"/>
      <c r="H888" s="25"/>
      <c r="I888" s="24"/>
      <c r="K888" s="22"/>
      <c r="L888" s="10"/>
      <c r="M888" s="10"/>
      <c r="N888" s="10"/>
      <c r="O888" s="31"/>
      <c r="P888" s="32"/>
    </row>
    <row r="889" spans="5:16" x14ac:dyDescent="0.2">
      <c r="E889" s="24"/>
      <c r="F889" s="24"/>
      <c r="G889" s="24"/>
      <c r="H889" s="25"/>
      <c r="I889" s="24"/>
      <c r="K889" s="22"/>
      <c r="L889" s="10"/>
      <c r="M889" s="10"/>
      <c r="N889" s="10"/>
      <c r="O889" s="31"/>
      <c r="P889" s="32"/>
    </row>
    <row r="890" spans="5:16" x14ac:dyDescent="0.2">
      <c r="E890" s="24"/>
      <c r="F890" s="24"/>
      <c r="G890" s="24"/>
      <c r="H890" s="25"/>
      <c r="I890" s="24"/>
      <c r="K890" s="22"/>
      <c r="L890" s="10"/>
      <c r="M890" s="10"/>
      <c r="N890" s="10"/>
      <c r="O890" s="31"/>
      <c r="P890" s="32"/>
    </row>
    <row r="891" spans="5:16" x14ac:dyDescent="0.2">
      <c r="E891" s="24"/>
      <c r="F891" s="24"/>
      <c r="G891" s="24"/>
      <c r="H891" s="25"/>
      <c r="I891" s="24"/>
      <c r="K891" s="22"/>
      <c r="L891" s="10"/>
      <c r="M891" s="10"/>
      <c r="N891" s="10"/>
      <c r="O891" s="31"/>
      <c r="P891" s="32"/>
    </row>
    <row r="892" spans="5:16" x14ac:dyDescent="0.2">
      <c r="E892" s="24"/>
      <c r="F892" s="24"/>
      <c r="G892" s="24"/>
      <c r="H892" s="25"/>
      <c r="I892" s="24"/>
      <c r="K892" s="22"/>
      <c r="L892" s="10"/>
      <c r="M892" s="10"/>
      <c r="N892" s="10"/>
      <c r="O892" s="31"/>
      <c r="P892" s="32"/>
    </row>
    <row r="893" spans="5:16" x14ac:dyDescent="0.2">
      <c r="E893" s="24"/>
      <c r="F893" s="24"/>
      <c r="G893" s="24"/>
      <c r="H893" s="25"/>
      <c r="I893" s="24"/>
      <c r="K893" s="22"/>
      <c r="L893" s="10"/>
      <c r="M893" s="10"/>
      <c r="N893" s="10"/>
      <c r="O893" s="31"/>
      <c r="P893" s="32"/>
    </row>
    <row r="894" spans="5:16" x14ac:dyDescent="0.2">
      <c r="E894" s="24"/>
      <c r="F894" s="24"/>
      <c r="G894" s="24"/>
      <c r="H894" s="25"/>
      <c r="I894" s="24"/>
      <c r="K894" s="22"/>
      <c r="L894" s="10"/>
      <c r="M894" s="10"/>
      <c r="N894" s="10"/>
      <c r="O894" s="31"/>
      <c r="P894" s="32"/>
    </row>
    <row r="895" spans="5:16" x14ac:dyDescent="0.2">
      <c r="E895" s="24"/>
      <c r="F895" s="24"/>
      <c r="G895" s="24"/>
      <c r="H895" s="25"/>
      <c r="I895" s="24"/>
      <c r="K895" s="22"/>
      <c r="L895" s="10"/>
      <c r="M895" s="10"/>
      <c r="N895" s="10"/>
      <c r="O895" s="31"/>
      <c r="P895" s="32"/>
    </row>
    <row r="896" spans="5:16" x14ac:dyDescent="0.2">
      <c r="E896" s="24"/>
      <c r="F896" s="24"/>
      <c r="G896" s="25"/>
      <c r="H896" s="25"/>
      <c r="I896" s="24"/>
      <c r="K896" s="22"/>
      <c r="L896" s="10"/>
      <c r="M896" s="10"/>
      <c r="N896" s="10"/>
      <c r="O896" s="31"/>
      <c r="P896" s="32"/>
    </row>
    <row r="897" spans="5:16" x14ac:dyDescent="0.2">
      <c r="E897" s="24"/>
      <c r="F897" s="24"/>
      <c r="G897" s="25"/>
      <c r="H897" s="25"/>
      <c r="I897" s="24"/>
      <c r="K897" s="22"/>
      <c r="L897" s="10"/>
      <c r="M897" s="10"/>
      <c r="N897" s="10"/>
      <c r="O897" s="31"/>
      <c r="P897" s="32"/>
    </row>
    <row r="898" spans="5:16" x14ac:dyDescent="0.2">
      <c r="E898" s="24"/>
      <c r="F898" s="24"/>
      <c r="G898" s="25"/>
      <c r="H898" s="25"/>
      <c r="I898" s="24"/>
      <c r="K898" s="22"/>
      <c r="L898" s="10"/>
      <c r="M898" s="10"/>
      <c r="N898" s="10"/>
      <c r="O898" s="31"/>
      <c r="P898" s="32"/>
    </row>
    <row r="899" spans="5:16" x14ac:dyDescent="0.2">
      <c r="E899" s="24"/>
      <c r="F899" s="24"/>
      <c r="G899" s="25"/>
      <c r="H899" s="25"/>
      <c r="I899" s="24"/>
      <c r="K899" s="22"/>
      <c r="L899" s="10"/>
      <c r="M899" s="10"/>
      <c r="N899" s="10"/>
      <c r="O899" s="31"/>
      <c r="P899" s="32"/>
    </row>
    <row r="900" spans="5:16" x14ac:dyDescent="0.2">
      <c r="E900" s="24"/>
      <c r="F900" s="24"/>
      <c r="G900" s="25"/>
      <c r="H900" s="25"/>
      <c r="I900" s="24"/>
      <c r="K900" s="22"/>
      <c r="L900" s="10"/>
      <c r="M900" s="10"/>
      <c r="N900" s="10"/>
      <c r="O900" s="31"/>
      <c r="P900" s="32"/>
    </row>
    <row r="901" spans="5:16" x14ac:dyDescent="0.2">
      <c r="E901" s="24"/>
      <c r="F901" s="24"/>
      <c r="G901" s="25"/>
      <c r="H901" s="25"/>
      <c r="I901" s="24"/>
      <c r="K901" s="22"/>
      <c r="L901" s="10"/>
      <c r="M901" s="10"/>
      <c r="N901" s="10"/>
      <c r="O901" s="31"/>
      <c r="P901" s="32"/>
    </row>
    <row r="902" spans="5:16" x14ac:dyDescent="0.2">
      <c r="E902" s="24"/>
      <c r="F902" s="24"/>
      <c r="G902" s="25"/>
      <c r="H902" s="25"/>
      <c r="I902" s="24"/>
      <c r="K902" s="22"/>
      <c r="L902" s="10"/>
      <c r="M902" s="10"/>
      <c r="N902" s="10"/>
      <c r="O902" s="31"/>
      <c r="P902" s="32"/>
    </row>
    <row r="903" spans="5:16" x14ac:dyDescent="0.2">
      <c r="E903" s="24"/>
      <c r="F903" s="24"/>
      <c r="G903" s="25"/>
      <c r="H903" s="25"/>
      <c r="I903" s="24"/>
      <c r="K903" s="22"/>
      <c r="L903" s="10"/>
      <c r="M903" s="10"/>
      <c r="N903" s="10"/>
      <c r="O903" s="31"/>
      <c r="P903" s="32"/>
    </row>
    <row r="904" spans="5:16" x14ac:dyDescent="0.2">
      <c r="E904" s="24"/>
      <c r="F904" s="24"/>
      <c r="G904" s="25"/>
      <c r="H904" s="25"/>
      <c r="I904" s="24"/>
      <c r="K904" s="22"/>
      <c r="L904" s="10"/>
      <c r="M904" s="10"/>
      <c r="N904" s="10"/>
      <c r="O904" s="31"/>
      <c r="P904" s="32"/>
    </row>
    <row r="905" spans="5:16" x14ac:dyDescent="0.2">
      <c r="E905" s="24"/>
      <c r="F905" s="24"/>
      <c r="G905" s="25"/>
      <c r="H905" s="25"/>
      <c r="I905" s="24"/>
      <c r="K905" s="22"/>
      <c r="L905" s="10"/>
      <c r="M905" s="10"/>
      <c r="N905" s="10"/>
      <c r="O905" s="31"/>
      <c r="P905" s="32"/>
    </row>
    <row r="906" spans="5:16" x14ac:dyDescent="0.2">
      <c r="E906" s="24"/>
      <c r="F906" s="24"/>
      <c r="G906" s="25"/>
      <c r="H906" s="25"/>
      <c r="I906" s="24"/>
      <c r="K906" s="22"/>
      <c r="L906" s="10"/>
      <c r="M906" s="10"/>
      <c r="N906" s="10"/>
      <c r="O906" s="31"/>
      <c r="P906" s="32"/>
    </row>
    <row r="907" spans="5:16" x14ac:dyDescent="0.2">
      <c r="E907" s="24"/>
      <c r="F907" s="24"/>
      <c r="G907" s="25"/>
      <c r="H907" s="25"/>
      <c r="I907" s="24"/>
      <c r="K907" s="22"/>
      <c r="L907" s="10"/>
      <c r="M907" s="10"/>
      <c r="N907" s="10"/>
      <c r="O907" s="31"/>
      <c r="P907" s="32"/>
    </row>
    <row r="908" spans="5:16" x14ac:dyDescent="0.2">
      <c r="E908" s="24"/>
      <c r="F908" s="24"/>
      <c r="G908" s="25"/>
      <c r="H908" s="25"/>
      <c r="I908" s="24"/>
      <c r="K908" s="22"/>
      <c r="L908" s="10"/>
      <c r="M908" s="10"/>
      <c r="N908" s="10"/>
      <c r="O908" s="31"/>
      <c r="P908" s="32"/>
    </row>
    <row r="909" spans="5:16" x14ac:dyDescent="0.2">
      <c r="E909" s="24"/>
      <c r="F909" s="24"/>
      <c r="G909" s="25"/>
      <c r="H909" s="25"/>
      <c r="I909" s="24"/>
      <c r="K909" s="22"/>
      <c r="L909" s="10"/>
      <c r="M909" s="10"/>
      <c r="N909" s="10"/>
      <c r="O909" s="31"/>
      <c r="P909" s="32"/>
    </row>
    <row r="910" spans="5:16" x14ac:dyDescent="0.2">
      <c r="E910" s="24"/>
      <c r="F910" s="24"/>
      <c r="G910" s="25"/>
      <c r="H910" s="25"/>
      <c r="I910" s="24"/>
      <c r="K910" s="22"/>
      <c r="L910" s="10"/>
      <c r="M910" s="10"/>
      <c r="N910" s="10"/>
      <c r="O910" s="31"/>
      <c r="P910" s="32"/>
    </row>
    <row r="911" spans="5:16" x14ac:dyDescent="0.2">
      <c r="E911" s="24"/>
      <c r="F911" s="24"/>
      <c r="G911" s="25"/>
      <c r="H911" s="25"/>
      <c r="I911" s="24"/>
      <c r="K911" s="22"/>
      <c r="L911" s="10"/>
      <c r="M911" s="10"/>
      <c r="N911" s="10"/>
      <c r="O911" s="31"/>
      <c r="P911" s="32"/>
    </row>
    <row r="912" spans="5:16" x14ac:dyDescent="0.2">
      <c r="E912" s="24"/>
      <c r="F912" s="24"/>
      <c r="G912" s="25"/>
      <c r="H912" s="25"/>
      <c r="I912" s="24"/>
      <c r="K912" s="22"/>
      <c r="L912" s="10"/>
      <c r="M912" s="10"/>
      <c r="N912" s="10"/>
      <c r="O912" s="31"/>
      <c r="P912" s="32"/>
    </row>
    <row r="913" spans="5:16" x14ac:dyDescent="0.2">
      <c r="E913" s="24"/>
      <c r="F913" s="24"/>
      <c r="G913" s="25"/>
      <c r="H913" s="25"/>
      <c r="I913" s="24"/>
      <c r="K913" s="22"/>
      <c r="L913" s="10"/>
      <c r="M913" s="10"/>
      <c r="N913" s="10"/>
      <c r="O913" s="31"/>
      <c r="P913" s="32"/>
    </row>
    <row r="914" spans="5:16" x14ac:dyDescent="0.2">
      <c r="E914" s="24"/>
      <c r="F914" s="24"/>
      <c r="G914" s="25"/>
      <c r="H914" s="25"/>
      <c r="I914" s="24"/>
      <c r="K914" s="22"/>
      <c r="L914" s="10"/>
      <c r="M914" s="10"/>
      <c r="N914" s="10"/>
      <c r="O914" s="31"/>
      <c r="P914" s="32"/>
    </row>
    <row r="915" spans="5:16" x14ac:dyDescent="0.2">
      <c r="E915" s="24"/>
      <c r="F915" s="24"/>
      <c r="G915" s="25"/>
      <c r="H915" s="25"/>
      <c r="I915" s="24"/>
      <c r="K915" s="22"/>
      <c r="L915" s="10"/>
      <c r="M915" s="10"/>
      <c r="N915" s="10"/>
      <c r="O915" s="31"/>
      <c r="P915" s="32"/>
    </row>
    <row r="916" spans="5:16" x14ac:dyDescent="0.2">
      <c r="E916" s="24"/>
      <c r="F916" s="24"/>
      <c r="G916" s="25"/>
      <c r="H916" s="25"/>
      <c r="I916" s="24"/>
      <c r="K916" s="22"/>
      <c r="L916" s="10"/>
      <c r="M916" s="10"/>
      <c r="N916" s="10"/>
      <c r="O916" s="31"/>
      <c r="P916" s="32"/>
    </row>
    <row r="917" spans="5:16" x14ac:dyDescent="0.2">
      <c r="E917" s="24"/>
      <c r="F917" s="24"/>
      <c r="G917" s="25"/>
      <c r="H917" s="25"/>
      <c r="I917" s="24"/>
      <c r="K917" s="22"/>
      <c r="L917" s="10"/>
      <c r="M917" s="10"/>
      <c r="N917" s="10"/>
      <c r="O917" s="31"/>
      <c r="P917" s="32"/>
    </row>
    <row r="918" spans="5:16" x14ac:dyDescent="0.2">
      <c r="E918" s="24"/>
      <c r="F918" s="24"/>
      <c r="G918" s="25"/>
      <c r="H918" s="25"/>
      <c r="I918" s="24"/>
      <c r="K918" s="22"/>
      <c r="L918" s="10"/>
      <c r="M918" s="10"/>
      <c r="N918" s="10"/>
      <c r="O918" s="31"/>
      <c r="P918" s="32"/>
    </row>
    <row r="919" spans="5:16" x14ac:dyDescent="0.2">
      <c r="E919" s="24"/>
      <c r="F919" s="24"/>
      <c r="G919" s="25"/>
      <c r="H919" s="25"/>
      <c r="I919" s="24"/>
      <c r="K919" s="22"/>
      <c r="L919" s="10"/>
      <c r="M919" s="10"/>
      <c r="N919" s="10"/>
      <c r="O919" s="31"/>
      <c r="P919" s="32"/>
    </row>
    <row r="920" spans="5:16" x14ac:dyDescent="0.2">
      <c r="E920" s="24"/>
      <c r="F920" s="24"/>
      <c r="G920" s="25"/>
      <c r="H920" s="25"/>
      <c r="I920" s="24"/>
      <c r="K920" s="22"/>
      <c r="L920" s="10"/>
      <c r="M920" s="10"/>
      <c r="N920" s="10"/>
      <c r="O920" s="31"/>
      <c r="P920" s="32"/>
    </row>
    <row r="921" spans="5:16" x14ac:dyDescent="0.2">
      <c r="E921" s="24"/>
      <c r="F921" s="24"/>
      <c r="G921" s="25"/>
      <c r="H921" s="25"/>
      <c r="I921" s="24"/>
      <c r="K921" s="22"/>
      <c r="L921" s="10"/>
      <c r="M921" s="10"/>
      <c r="N921" s="10"/>
      <c r="O921" s="31"/>
      <c r="P921" s="32"/>
    </row>
    <row r="922" spans="5:16" x14ac:dyDescent="0.2">
      <c r="E922" s="24"/>
      <c r="F922" s="24"/>
      <c r="G922" s="25"/>
      <c r="H922" s="25"/>
      <c r="I922" s="24"/>
      <c r="K922" s="22"/>
      <c r="L922" s="10"/>
      <c r="M922" s="10"/>
      <c r="N922" s="10"/>
      <c r="O922" s="31"/>
      <c r="P922" s="32"/>
    </row>
    <row r="923" spans="5:16" x14ac:dyDescent="0.2">
      <c r="E923" s="24"/>
      <c r="F923" s="24"/>
      <c r="G923" s="25"/>
      <c r="H923" s="25"/>
      <c r="I923" s="24"/>
      <c r="K923" s="22"/>
      <c r="L923" s="10"/>
      <c r="M923" s="10"/>
      <c r="N923" s="10"/>
      <c r="O923" s="31"/>
      <c r="P923" s="32"/>
    </row>
    <row r="924" spans="5:16" x14ac:dyDescent="0.2">
      <c r="E924" s="24"/>
      <c r="F924" s="24"/>
      <c r="G924" s="25"/>
      <c r="H924" s="25"/>
      <c r="I924" s="24"/>
      <c r="K924" s="22"/>
      <c r="L924" s="10"/>
      <c r="M924" s="10"/>
      <c r="N924" s="10"/>
      <c r="O924" s="31"/>
      <c r="P924" s="32"/>
    </row>
    <row r="925" spans="5:16" x14ac:dyDescent="0.2">
      <c r="E925" s="24"/>
      <c r="F925" s="24"/>
      <c r="G925" s="25"/>
      <c r="H925" s="25"/>
      <c r="I925" s="24"/>
      <c r="K925" s="22"/>
      <c r="L925" s="10"/>
      <c r="M925" s="10"/>
      <c r="N925" s="10"/>
      <c r="O925" s="31"/>
      <c r="P925" s="32"/>
    </row>
    <row r="926" spans="5:16" x14ac:dyDescent="0.2">
      <c r="E926" s="24"/>
      <c r="F926" s="24"/>
      <c r="G926" s="25"/>
      <c r="H926" s="25"/>
      <c r="I926" s="24"/>
      <c r="K926" s="22"/>
      <c r="L926" s="10"/>
      <c r="M926" s="10"/>
      <c r="N926" s="10"/>
      <c r="O926" s="31"/>
      <c r="P926" s="32"/>
    </row>
    <row r="927" spans="5:16" x14ac:dyDescent="0.2">
      <c r="E927" s="24"/>
      <c r="F927" s="24"/>
      <c r="G927" s="25"/>
      <c r="H927" s="25"/>
      <c r="I927" s="24"/>
      <c r="K927" s="22"/>
      <c r="L927" s="10"/>
      <c r="M927" s="10"/>
      <c r="N927" s="10"/>
      <c r="O927" s="31"/>
      <c r="P927" s="32"/>
    </row>
    <row r="928" spans="5:16" x14ac:dyDescent="0.2">
      <c r="E928" s="24"/>
      <c r="F928" s="24"/>
      <c r="G928" s="25"/>
      <c r="H928" s="25"/>
      <c r="I928" s="24"/>
      <c r="K928" s="22"/>
      <c r="L928" s="10"/>
      <c r="M928" s="10"/>
      <c r="N928" s="10"/>
      <c r="O928" s="31"/>
      <c r="P928" s="33"/>
    </row>
    <row r="929" spans="5:16" x14ac:dyDescent="0.2">
      <c r="E929" s="24"/>
      <c r="F929" s="24"/>
      <c r="G929" s="25"/>
      <c r="H929" s="25"/>
      <c r="I929" s="24"/>
      <c r="K929" s="22"/>
      <c r="L929" s="10"/>
      <c r="M929" s="10"/>
      <c r="N929" s="10"/>
      <c r="O929" s="31"/>
      <c r="P929" s="33"/>
    </row>
    <row r="930" spans="5:16" x14ac:dyDescent="0.2">
      <c r="E930" s="24"/>
      <c r="F930" s="24"/>
      <c r="G930" s="25"/>
      <c r="H930" s="25"/>
      <c r="I930" s="24"/>
      <c r="K930" s="22"/>
      <c r="L930" s="10"/>
      <c r="M930" s="10"/>
      <c r="N930" s="10"/>
      <c r="O930" s="31"/>
      <c r="P930" s="33"/>
    </row>
    <row r="931" spans="5:16" x14ac:dyDescent="0.2">
      <c r="E931" s="24"/>
      <c r="F931" s="24"/>
      <c r="G931" s="25"/>
      <c r="H931" s="25"/>
      <c r="I931" s="24"/>
      <c r="K931" s="22"/>
      <c r="L931" s="10"/>
      <c r="M931" s="10"/>
      <c r="N931" s="10"/>
      <c r="O931" s="31"/>
      <c r="P931" s="33"/>
    </row>
    <row r="932" spans="5:16" x14ac:dyDescent="0.2">
      <c r="H932" s="15"/>
      <c r="K932" s="23"/>
      <c r="L932" s="10"/>
      <c r="M932" s="10"/>
      <c r="N932" s="10"/>
      <c r="O932" s="34"/>
    </row>
    <row r="933" spans="5:16" x14ac:dyDescent="0.2">
      <c r="H933" s="15"/>
      <c r="K933" s="23"/>
      <c r="L933" s="10"/>
      <c r="M933" s="10"/>
      <c r="N933" s="10"/>
      <c r="O933" s="34"/>
    </row>
    <row r="934" spans="5:16" x14ac:dyDescent="0.2">
      <c r="H934" s="15"/>
      <c r="K934" s="23"/>
      <c r="L934" s="10"/>
      <c r="M934" s="10"/>
      <c r="N934" s="10"/>
      <c r="O934" s="34"/>
    </row>
    <row r="935" spans="5:16" x14ac:dyDescent="0.2">
      <c r="H935" s="15"/>
      <c r="K935" s="23"/>
      <c r="L935" s="10"/>
      <c r="M935" s="10"/>
      <c r="N935" s="10"/>
      <c r="O935" s="34"/>
    </row>
    <row r="936" spans="5:16" x14ac:dyDescent="0.2">
      <c r="H936" s="15"/>
      <c r="K936" s="23"/>
      <c r="L936" s="10"/>
      <c r="M936" s="10"/>
      <c r="N936" s="10"/>
      <c r="O936" s="34"/>
    </row>
    <row r="937" spans="5:16" x14ac:dyDescent="0.2">
      <c r="H937" s="15"/>
      <c r="K937" s="23"/>
      <c r="L937" s="10"/>
      <c r="M937" s="10"/>
      <c r="N937" s="10"/>
      <c r="O937" s="34"/>
    </row>
    <row r="938" spans="5:16" x14ac:dyDescent="0.2">
      <c r="H938" s="15"/>
      <c r="K938" s="23"/>
      <c r="L938" s="10"/>
      <c r="M938" s="10"/>
      <c r="N938" s="10"/>
      <c r="O938" s="34"/>
    </row>
    <row r="939" spans="5:16" x14ac:dyDescent="0.2">
      <c r="H939" s="15"/>
      <c r="K939" s="23"/>
      <c r="L939" s="10"/>
      <c r="M939" s="10"/>
      <c r="N939" s="10"/>
      <c r="O939" s="34"/>
    </row>
    <row r="940" spans="5:16" x14ac:dyDescent="0.2">
      <c r="H940" s="15"/>
      <c r="K940" s="23"/>
      <c r="L940" s="10"/>
      <c r="M940" s="10"/>
      <c r="N940" s="10"/>
      <c r="O940" s="34"/>
    </row>
    <row r="941" spans="5:16" x14ac:dyDescent="0.2">
      <c r="H941" s="15"/>
      <c r="K941" s="23"/>
      <c r="L941" s="10"/>
      <c r="M941" s="10"/>
      <c r="N941" s="10"/>
      <c r="O941" s="34"/>
    </row>
    <row r="942" spans="5:16" x14ac:dyDescent="0.2">
      <c r="H942" s="15"/>
      <c r="K942" s="23"/>
      <c r="L942" s="10"/>
      <c r="M942" s="10"/>
      <c r="N942" s="10"/>
      <c r="O942" s="34"/>
    </row>
    <row r="943" spans="5:16" x14ac:dyDescent="0.2">
      <c r="H943" s="15"/>
      <c r="K943" s="23"/>
      <c r="L943" s="10"/>
      <c r="M943" s="10"/>
      <c r="N943" s="10"/>
      <c r="O943" s="34"/>
    </row>
    <row r="944" spans="5:16" x14ac:dyDescent="0.2">
      <c r="H944" s="15"/>
      <c r="K944" s="23"/>
      <c r="L944" s="10"/>
      <c r="M944" s="10"/>
      <c r="N944" s="10"/>
      <c r="O944" s="34"/>
    </row>
    <row r="945" spans="8:15" x14ac:dyDescent="0.2">
      <c r="H945" s="15"/>
      <c r="K945" s="23"/>
      <c r="L945" s="10"/>
      <c r="M945" s="10"/>
      <c r="N945" s="10"/>
      <c r="O945" s="34"/>
    </row>
    <row r="946" spans="8:15" x14ac:dyDescent="0.2">
      <c r="H946" s="15"/>
      <c r="K946" s="23"/>
      <c r="L946" s="10"/>
      <c r="M946" s="10"/>
      <c r="N946" s="10"/>
      <c r="O946" s="34"/>
    </row>
    <row r="947" spans="8:15" x14ac:dyDescent="0.2">
      <c r="H947" s="15"/>
      <c r="K947" s="23"/>
      <c r="L947" s="10"/>
      <c r="M947" s="10"/>
      <c r="N947" s="10"/>
      <c r="O947" s="34"/>
    </row>
    <row r="948" spans="8:15" x14ac:dyDescent="0.2">
      <c r="H948" s="15"/>
      <c r="K948" s="23"/>
      <c r="L948" s="10"/>
      <c r="M948" s="10"/>
      <c r="N948" s="10"/>
      <c r="O948" s="34"/>
    </row>
    <row r="949" spans="8:15" x14ac:dyDescent="0.2">
      <c r="H949" s="15"/>
      <c r="K949" s="23"/>
      <c r="L949" s="10"/>
      <c r="M949" s="10"/>
      <c r="N949" s="10"/>
      <c r="O949" s="34"/>
    </row>
    <row r="950" spans="8:15" x14ac:dyDescent="0.2">
      <c r="H950" s="15"/>
      <c r="K950" s="23"/>
      <c r="L950" s="10"/>
      <c r="M950" s="10"/>
      <c r="N950" s="10"/>
      <c r="O950" s="34"/>
    </row>
    <row r="951" spans="8:15" x14ac:dyDescent="0.2">
      <c r="H951" s="15"/>
      <c r="K951" s="23"/>
      <c r="L951" s="10"/>
      <c r="M951" s="10"/>
      <c r="N951" s="10"/>
      <c r="O951" s="34"/>
    </row>
    <row r="952" spans="8:15" x14ac:dyDescent="0.2">
      <c r="H952" s="15"/>
      <c r="K952" s="23"/>
      <c r="L952" s="10"/>
      <c r="M952" s="10"/>
      <c r="N952" s="10"/>
      <c r="O952" s="34"/>
    </row>
    <row r="953" spans="8:15" x14ac:dyDescent="0.2">
      <c r="H953" s="15"/>
      <c r="K953" s="23"/>
      <c r="L953" s="10"/>
      <c r="M953" s="10"/>
      <c r="N953" s="10"/>
      <c r="O953" s="34"/>
    </row>
    <row r="954" spans="8:15" x14ac:dyDescent="0.2">
      <c r="H954" s="15"/>
      <c r="K954" s="23"/>
      <c r="L954" s="10"/>
      <c r="M954" s="10"/>
      <c r="N954" s="10"/>
      <c r="O954" s="34"/>
    </row>
    <row r="955" spans="8:15" x14ac:dyDescent="0.2">
      <c r="H955" s="15"/>
      <c r="K955" s="23"/>
      <c r="L955" s="10"/>
      <c r="M955" s="10"/>
      <c r="N955" s="10"/>
      <c r="O955" s="34"/>
    </row>
    <row r="956" spans="8:15" x14ac:dyDescent="0.2">
      <c r="H956" s="15"/>
      <c r="K956" s="23"/>
      <c r="L956" s="10"/>
      <c r="M956" s="10"/>
      <c r="N956" s="10"/>
      <c r="O956" s="34"/>
    </row>
    <row r="957" spans="8:15" x14ac:dyDescent="0.2">
      <c r="H957" s="15"/>
      <c r="K957" s="23"/>
      <c r="L957" s="10"/>
      <c r="M957" s="10"/>
      <c r="N957" s="10"/>
      <c r="O957" s="34"/>
    </row>
    <row r="958" spans="8:15" x14ac:dyDescent="0.2">
      <c r="H958" s="15"/>
      <c r="K958" s="23"/>
      <c r="L958" s="10"/>
      <c r="M958" s="10"/>
      <c r="N958" s="10"/>
      <c r="O958" s="34"/>
    </row>
    <row r="959" spans="8:15" x14ac:dyDescent="0.2">
      <c r="H959" s="15"/>
      <c r="K959" s="23"/>
      <c r="L959" s="10"/>
      <c r="M959" s="10"/>
      <c r="N959" s="10"/>
      <c r="O959" s="34"/>
    </row>
    <row r="960" spans="8:15" x14ac:dyDescent="0.2">
      <c r="H960" s="15"/>
      <c r="K960" s="23"/>
      <c r="L960" s="10"/>
      <c r="M960" s="10"/>
      <c r="N960" s="10"/>
      <c r="O960" s="34"/>
    </row>
    <row r="961" spans="8:15" x14ac:dyDescent="0.2">
      <c r="H961" s="15"/>
      <c r="K961" s="23"/>
      <c r="L961" s="10"/>
      <c r="M961" s="10"/>
      <c r="N961" s="10"/>
      <c r="O961" s="34"/>
    </row>
    <row r="962" spans="8:15" x14ac:dyDescent="0.2">
      <c r="H962" s="15"/>
      <c r="K962" s="23"/>
      <c r="L962" s="10"/>
      <c r="M962" s="10"/>
      <c r="N962" s="10"/>
      <c r="O962" s="34"/>
    </row>
    <row r="963" spans="8:15" x14ac:dyDescent="0.2">
      <c r="H963" s="15"/>
      <c r="K963" s="23"/>
      <c r="L963" s="10"/>
      <c r="M963" s="10"/>
      <c r="N963" s="10"/>
      <c r="O963" s="34"/>
    </row>
    <row r="964" spans="8:15" x14ac:dyDescent="0.2">
      <c r="H964" s="15"/>
      <c r="K964" s="23"/>
      <c r="L964" s="10"/>
      <c r="M964" s="10"/>
      <c r="N964" s="10"/>
      <c r="O964" s="34"/>
    </row>
    <row r="965" spans="8:15" x14ac:dyDescent="0.2">
      <c r="H965" s="15"/>
      <c r="K965" s="23"/>
      <c r="L965" s="10"/>
      <c r="M965" s="10"/>
      <c r="N965" s="10"/>
      <c r="O965" s="34"/>
    </row>
    <row r="966" spans="8:15" x14ac:dyDescent="0.2">
      <c r="H966" s="15"/>
      <c r="K966" s="23"/>
      <c r="L966" s="10"/>
      <c r="M966" s="10"/>
      <c r="N966" s="10"/>
      <c r="O966" s="34"/>
    </row>
    <row r="967" spans="8:15" x14ac:dyDescent="0.2">
      <c r="H967" s="15"/>
      <c r="K967" s="23"/>
      <c r="L967" s="10"/>
      <c r="M967" s="10"/>
      <c r="N967" s="10"/>
      <c r="O967" s="34"/>
    </row>
    <row r="968" spans="8:15" x14ac:dyDescent="0.2">
      <c r="H968" s="15"/>
      <c r="K968" s="23"/>
      <c r="L968" s="10"/>
      <c r="M968" s="10"/>
      <c r="N968" s="10"/>
      <c r="O968" s="34"/>
    </row>
    <row r="969" spans="8:15" x14ac:dyDescent="0.2">
      <c r="H969" s="15"/>
      <c r="K969" s="23"/>
      <c r="L969" s="10"/>
      <c r="M969" s="10"/>
      <c r="N969" s="10"/>
      <c r="O969" s="34"/>
    </row>
    <row r="970" spans="8:15" x14ac:dyDescent="0.2">
      <c r="H970" s="15"/>
      <c r="K970" s="23"/>
      <c r="L970" s="10"/>
      <c r="M970" s="10"/>
      <c r="N970" s="10"/>
      <c r="O970" s="34"/>
    </row>
    <row r="971" spans="8:15" x14ac:dyDescent="0.2">
      <c r="H971" s="15"/>
      <c r="K971" s="23"/>
      <c r="L971" s="10"/>
      <c r="M971" s="10"/>
      <c r="N971" s="10"/>
      <c r="O971" s="34"/>
    </row>
    <row r="972" spans="8:15" x14ac:dyDescent="0.2">
      <c r="H972" s="15"/>
      <c r="K972" s="23"/>
      <c r="L972" s="10"/>
      <c r="M972" s="10"/>
      <c r="N972" s="10"/>
      <c r="O972" s="34"/>
    </row>
    <row r="973" spans="8:15" x14ac:dyDescent="0.2">
      <c r="H973" s="15"/>
      <c r="K973" s="23"/>
      <c r="L973" s="10"/>
      <c r="M973" s="10"/>
      <c r="N973" s="10"/>
      <c r="O973" s="34"/>
    </row>
    <row r="974" spans="8:15" x14ac:dyDescent="0.2">
      <c r="H974" s="15"/>
      <c r="K974" s="23"/>
      <c r="L974" s="10"/>
      <c r="M974" s="10"/>
      <c r="N974" s="10"/>
      <c r="O974" s="34"/>
    </row>
    <row r="975" spans="8:15" x14ac:dyDescent="0.2">
      <c r="H975" s="15"/>
      <c r="K975" s="23"/>
      <c r="L975" s="10"/>
      <c r="M975" s="10"/>
      <c r="N975" s="10"/>
      <c r="O975" s="34"/>
    </row>
    <row r="976" spans="8:15" x14ac:dyDescent="0.2">
      <c r="H976" s="15"/>
      <c r="K976" s="23"/>
      <c r="L976" s="10"/>
      <c r="M976" s="10"/>
      <c r="N976" s="10"/>
      <c r="O976" s="34"/>
    </row>
    <row r="977" spans="8:15" x14ac:dyDescent="0.2">
      <c r="H977" s="15"/>
      <c r="K977" s="23"/>
      <c r="L977" s="10"/>
      <c r="M977" s="10"/>
      <c r="N977" s="10"/>
      <c r="O977" s="34"/>
    </row>
    <row r="978" spans="8:15" x14ac:dyDescent="0.2">
      <c r="H978" s="15"/>
      <c r="K978" s="23"/>
      <c r="L978" s="10"/>
      <c r="M978" s="10"/>
      <c r="N978" s="10"/>
      <c r="O978" s="34"/>
    </row>
    <row r="979" spans="8:15" x14ac:dyDescent="0.2">
      <c r="H979" s="15"/>
      <c r="K979" s="23"/>
      <c r="L979" s="10"/>
      <c r="M979" s="10"/>
      <c r="N979" s="10"/>
      <c r="O979" s="34"/>
    </row>
    <row r="980" spans="8:15" x14ac:dyDescent="0.2">
      <c r="H980" s="15"/>
      <c r="K980" s="23"/>
      <c r="L980" s="10"/>
      <c r="M980" s="10"/>
      <c r="N980" s="10"/>
      <c r="O980" s="34"/>
    </row>
    <row r="981" spans="8:15" x14ac:dyDescent="0.2">
      <c r="H981" s="15"/>
      <c r="K981" s="23"/>
      <c r="L981" s="10"/>
      <c r="M981" s="10"/>
      <c r="N981" s="10"/>
      <c r="O981" s="34"/>
    </row>
    <row r="982" spans="8:15" x14ac:dyDescent="0.2">
      <c r="H982" s="15"/>
      <c r="K982" s="23"/>
      <c r="L982" s="10"/>
      <c r="M982" s="10"/>
      <c r="N982" s="10"/>
      <c r="O982" s="34"/>
    </row>
    <row r="983" spans="8:15" x14ac:dyDescent="0.2">
      <c r="H983" s="15"/>
      <c r="K983" s="23"/>
      <c r="L983" s="10"/>
      <c r="M983" s="10"/>
      <c r="N983" s="10"/>
      <c r="O983" s="34"/>
    </row>
    <row r="984" spans="8:15" x14ac:dyDescent="0.2">
      <c r="H984" s="15"/>
      <c r="K984" s="23"/>
      <c r="L984" s="10"/>
      <c r="M984" s="10"/>
      <c r="N984" s="10"/>
      <c r="O984" s="34"/>
    </row>
    <row r="985" spans="8:15" x14ac:dyDescent="0.2">
      <c r="H985" s="15"/>
      <c r="K985" s="23"/>
      <c r="L985" s="10"/>
      <c r="M985" s="10"/>
      <c r="N985" s="10"/>
      <c r="O985" s="34"/>
    </row>
    <row r="986" spans="8:15" x14ac:dyDescent="0.2">
      <c r="H986" s="15"/>
      <c r="K986" s="23"/>
      <c r="L986" s="10"/>
      <c r="M986" s="10"/>
      <c r="N986" s="10"/>
      <c r="O986" s="34"/>
    </row>
    <row r="987" spans="8:15" x14ac:dyDescent="0.2">
      <c r="H987" s="15"/>
      <c r="K987" s="23"/>
      <c r="L987" s="10"/>
      <c r="M987" s="10"/>
      <c r="N987" s="10"/>
      <c r="O987" s="34"/>
    </row>
    <row r="988" spans="8:15" x14ac:dyDescent="0.2">
      <c r="H988" s="15"/>
      <c r="K988" s="23"/>
      <c r="L988" s="10"/>
      <c r="M988" s="10"/>
      <c r="N988" s="10"/>
      <c r="O988" s="34"/>
    </row>
    <row r="989" spans="8:15" x14ac:dyDescent="0.2">
      <c r="H989" s="15"/>
      <c r="K989" s="23"/>
      <c r="L989" s="10"/>
      <c r="M989" s="10"/>
      <c r="N989" s="10"/>
      <c r="O989" s="34"/>
    </row>
    <row r="990" spans="8:15" x14ac:dyDescent="0.2">
      <c r="H990" s="15"/>
      <c r="K990" s="23"/>
      <c r="L990" s="10"/>
      <c r="M990" s="10"/>
      <c r="N990" s="10"/>
      <c r="O990" s="34"/>
    </row>
    <row r="991" spans="8:15" x14ac:dyDescent="0.2">
      <c r="H991" s="15"/>
      <c r="K991" s="23"/>
      <c r="L991" s="10"/>
      <c r="M991" s="10"/>
      <c r="N991" s="10"/>
      <c r="O991" s="34"/>
    </row>
    <row r="992" spans="8:15" x14ac:dyDescent="0.2">
      <c r="H992" s="15"/>
      <c r="K992" s="23"/>
      <c r="L992" s="10"/>
      <c r="M992" s="10"/>
      <c r="N992" s="10"/>
      <c r="O992" s="34"/>
    </row>
    <row r="993" spans="8:15" x14ac:dyDescent="0.2">
      <c r="H993" s="15"/>
      <c r="K993" s="23"/>
      <c r="L993" s="10"/>
      <c r="M993" s="10"/>
      <c r="N993" s="10"/>
      <c r="O993" s="34"/>
    </row>
    <row r="994" spans="8:15" x14ac:dyDescent="0.2">
      <c r="H994" s="15"/>
      <c r="K994" s="23"/>
      <c r="L994" s="10"/>
      <c r="M994" s="10"/>
      <c r="N994" s="10"/>
      <c r="O994" s="34"/>
    </row>
    <row r="995" spans="8:15" x14ac:dyDescent="0.2">
      <c r="H995" s="15"/>
      <c r="K995" s="23"/>
      <c r="L995" s="10"/>
      <c r="M995" s="10"/>
      <c r="N995" s="10"/>
      <c r="O995" s="34"/>
    </row>
    <row r="996" spans="8:15" x14ac:dyDescent="0.2">
      <c r="H996" s="15"/>
      <c r="K996" s="23"/>
      <c r="L996" s="10"/>
      <c r="M996" s="10"/>
      <c r="N996" s="10"/>
      <c r="O996" s="34"/>
    </row>
    <row r="997" spans="8:15" x14ac:dyDescent="0.2">
      <c r="H997" s="15"/>
      <c r="K997" s="23"/>
      <c r="L997" s="10"/>
      <c r="M997" s="10"/>
      <c r="N997" s="10"/>
      <c r="O997" s="34"/>
    </row>
    <row r="998" spans="8:15" x14ac:dyDescent="0.2">
      <c r="H998" s="15"/>
      <c r="K998" s="23"/>
      <c r="L998" s="10"/>
      <c r="M998" s="10"/>
      <c r="N998" s="10"/>
      <c r="O998" s="34"/>
    </row>
    <row r="999" spans="8:15" x14ac:dyDescent="0.2">
      <c r="H999" s="15"/>
      <c r="K999" s="23"/>
      <c r="L999" s="10"/>
      <c r="M999" s="10"/>
      <c r="N999" s="10"/>
      <c r="O999" s="34"/>
    </row>
    <row r="1000" spans="8:15" x14ac:dyDescent="0.2">
      <c r="H1000" s="15"/>
      <c r="K1000" s="23"/>
      <c r="L1000" s="10"/>
      <c r="M1000" s="10"/>
      <c r="N1000" s="10"/>
      <c r="O1000" s="34"/>
    </row>
    <row r="1001" spans="8:15" x14ac:dyDescent="0.2">
      <c r="H1001" s="15"/>
      <c r="K1001" s="23"/>
      <c r="L1001" s="10"/>
      <c r="M1001" s="10"/>
      <c r="N1001" s="10"/>
      <c r="O1001" s="34"/>
    </row>
    <row r="1002" spans="8:15" x14ac:dyDescent="0.2">
      <c r="H1002" s="15"/>
      <c r="K1002" s="23"/>
      <c r="L1002" s="10"/>
      <c r="M1002" s="10"/>
      <c r="N1002" s="10"/>
      <c r="O1002" s="34"/>
    </row>
    <row r="1003" spans="8:15" x14ac:dyDescent="0.2">
      <c r="H1003" s="15"/>
      <c r="K1003" s="23"/>
      <c r="L1003" s="10"/>
      <c r="M1003" s="10"/>
      <c r="N1003" s="10"/>
      <c r="O1003" s="34"/>
    </row>
    <row r="1004" spans="8:15" x14ac:dyDescent="0.2">
      <c r="H1004" s="15"/>
      <c r="K1004" s="23"/>
      <c r="L1004" s="10"/>
      <c r="M1004" s="10"/>
      <c r="N1004" s="10"/>
      <c r="O1004" s="34"/>
    </row>
    <row r="1005" spans="8:15" x14ac:dyDescent="0.2">
      <c r="H1005" s="15"/>
      <c r="K1005" s="23"/>
      <c r="L1005" s="10"/>
      <c r="M1005" s="10"/>
      <c r="N1005" s="10"/>
      <c r="O1005" s="34"/>
    </row>
    <row r="1006" spans="8:15" x14ac:dyDescent="0.2">
      <c r="H1006" s="15"/>
      <c r="K1006" s="23"/>
      <c r="L1006" s="10"/>
      <c r="M1006" s="10"/>
      <c r="N1006" s="10"/>
      <c r="O1006" s="34"/>
    </row>
    <row r="1007" spans="8:15" x14ac:dyDescent="0.2">
      <c r="H1007" s="15"/>
      <c r="K1007" s="23"/>
      <c r="L1007" s="10"/>
      <c r="M1007" s="10"/>
      <c r="N1007" s="10"/>
      <c r="O1007" s="34"/>
    </row>
    <row r="1008" spans="8:15" x14ac:dyDescent="0.2">
      <c r="H1008" s="15"/>
      <c r="K1008" s="23"/>
      <c r="L1008" s="10"/>
      <c r="M1008" s="10"/>
      <c r="N1008" s="10"/>
      <c r="O1008" s="34"/>
    </row>
    <row r="1009" spans="8:15" x14ac:dyDescent="0.2">
      <c r="H1009" s="15"/>
      <c r="K1009" s="23"/>
      <c r="L1009" s="10"/>
      <c r="M1009" s="10"/>
      <c r="N1009" s="10"/>
      <c r="O1009" s="34"/>
    </row>
    <row r="1010" spans="8:15" x14ac:dyDescent="0.2">
      <c r="H1010" s="15"/>
      <c r="K1010" s="23"/>
      <c r="L1010" s="10"/>
      <c r="M1010" s="10"/>
      <c r="N1010" s="10"/>
      <c r="O1010" s="34"/>
    </row>
    <row r="1011" spans="8:15" x14ac:dyDescent="0.2">
      <c r="H1011" s="15"/>
      <c r="K1011" s="23"/>
      <c r="L1011" s="10"/>
      <c r="M1011" s="10"/>
      <c r="N1011" s="10"/>
      <c r="O1011" s="34"/>
    </row>
    <row r="1012" spans="8:15" x14ac:dyDescent="0.2">
      <c r="H1012" s="15"/>
      <c r="K1012" s="23"/>
      <c r="L1012" s="10"/>
      <c r="M1012" s="10"/>
      <c r="N1012" s="10"/>
      <c r="O1012" s="34"/>
    </row>
    <row r="1013" spans="8:15" x14ac:dyDescent="0.2">
      <c r="H1013" s="15"/>
      <c r="K1013" s="23"/>
      <c r="L1013" s="10"/>
      <c r="M1013" s="10"/>
      <c r="N1013" s="10"/>
      <c r="O1013" s="34"/>
    </row>
    <row r="1014" spans="8:15" x14ac:dyDescent="0.2">
      <c r="H1014" s="15"/>
      <c r="K1014" s="23"/>
      <c r="L1014" s="10"/>
      <c r="M1014" s="10"/>
      <c r="N1014" s="10"/>
      <c r="O1014" s="34"/>
    </row>
    <row r="1015" spans="8:15" x14ac:dyDescent="0.2">
      <c r="H1015" s="15"/>
      <c r="K1015" s="23"/>
      <c r="L1015" s="10"/>
      <c r="M1015" s="10"/>
      <c r="N1015" s="10"/>
      <c r="O1015" s="34"/>
    </row>
    <row r="1016" spans="8:15" x14ac:dyDescent="0.2">
      <c r="H1016" s="15"/>
      <c r="K1016" s="23"/>
      <c r="L1016" s="10"/>
      <c r="M1016" s="10"/>
      <c r="N1016" s="10"/>
      <c r="O1016" s="34"/>
    </row>
    <row r="1017" spans="8:15" x14ac:dyDescent="0.2">
      <c r="H1017" s="15"/>
      <c r="K1017" s="23"/>
      <c r="L1017" s="10"/>
      <c r="M1017" s="10"/>
      <c r="N1017" s="10"/>
      <c r="O1017" s="34"/>
    </row>
    <row r="1018" spans="8:15" x14ac:dyDescent="0.2">
      <c r="H1018" s="15"/>
      <c r="K1018" s="23"/>
      <c r="L1018" s="10"/>
      <c r="M1018" s="10"/>
      <c r="N1018" s="10"/>
      <c r="O1018" s="34"/>
    </row>
    <row r="1019" spans="8:15" x14ac:dyDescent="0.2">
      <c r="H1019" s="15"/>
      <c r="K1019" s="23"/>
      <c r="L1019" s="10"/>
      <c r="M1019" s="10"/>
      <c r="N1019" s="10"/>
      <c r="O1019" s="34"/>
    </row>
    <row r="1020" spans="8:15" x14ac:dyDescent="0.2">
      <c r="H1020" s="15"/>
      <c r="K1020" s="23"/>
      <c r="L1020" s="10"/>
      <c r="M1020" s="10"/>
      <c r="N1020" s="10"/>
      <c r="O1020" s="34"/>
    </row>
    <row r="1021" spans="8:15" x14ac:dyDescent="0.2">
      <c r="H1021" s="15"/>
      <c r="K1021" s="23"/>
      <c r="L1021" s="10"/>
      <c r="M1021" s="10"/>
      <c r="N1021" s="10"/>
      <c r="O1021" s="34"/>
    </row>
    <row r="1022" spans="8:15" x14ac:dyDescent="0.2">
      <c r="H1022" s="15"/>
      <c r="K1022" s="23"/>
      <c r="L1022" s="10"/>
      <c r="M1022" s="10"/>
      <c r="N1022" s="10"/>
      <c r="O1022" s="34"/>
    </row>
    <row r="1023" spans="8:15" x14ac:dyDescent="0.2">
      <c r="H1023" s="15"/>
      <c r="K1023" s="23"/>
      <c r="L1023" s="10"/>
      <c r="M1023" s="10"/>
      <c r="N1023" s="10"/>
      <c r="O1023" s="34"/>
    </row>
    <row r="1024" spans="8:15" x14ac:dyDescent="0.2">
      <c r="H1024" s="15"/>
      <c r="K1024" s="23"/>
      <c r="L1024" s="10"/>
      <c r="M1024" s="10"/>
      <c r="N1024" s="10"/>
      <c r="O1024" s="34"/>
    </row>
    <row r="1025" spans="8:15" x14ac:dyDescent="0.2">
      <c r="H1025" s="15"/>
      <c r="K1025" s="23"/>
      <c r="L1025" s="10"/>
      <c r="M1025" s="10"/>
      <c r="N1025" s="10"/>
      <c r="O1025" s="34"/>
    </row>
    <row r="1026" spans="8:15" x14ac:dyDescent="0.2">
      <c r="H1026" s="15"/>
      <c r="K1026" s="23"/>
      <c r="L1026" s="10"/>
      <c r="M1026" s="10"/>
      <c r="N1026" s="10"/>
      <c r="O1026" s="34"/>
    </row>
    <row r="1027" spans="8:15" x14ac:dyDescent="0.2">
      <c r="H1027" s="15"/>
      <c r="K1027" s="23"/>
      <c r="L1027" s="10"/>
      <c r="M1027" s="10"/>
      <c r="N1027" s="10"/>
      <c r="O1027" s="34"/>
    </row>
    <row r="1028" spans="8:15" x14ac:dyDescent="0.2">
      <c r="H1028" s="15"/>
      <c r="K1028" s="23"/>
      <c r="L1028" s="10"/>
      <c r="M1028" s="10"/>
      <c r="N1028" s="10"/>
      <c r="O1028" s="34"/>
    </row>
    <row r="1029" spans="8:15" x14ac:dyDescent="0.2">
      <c r="H1029" s="15"/>
      <c r="K1029" s="23"/>
      <c r="L1029" s="10"/>
      <c r="M1029" s="10"/>
      <c r="N1029" s="10"/>
      <c r="O1029" s="34"/>
    </row>
    <row r="1030" spans="8:15" x14ac:dyDescent="0.2">
      <c r="H1030" s="15"/>
      <c r="K1030" s="23"/>
      <c r="L1030" s="10"/>
      <c r="M1030" s="10"/>
      <c r="N1030" s="10"/>
      <c r="O1030" s="34"/>
    </row>
    <row r="1031" spans="8:15" x14ac:dyDescent="0.2">
      <c r="H1031" s="15"/>
      <c r="K1031" s="23"/>
      <c r="L1031" s="10"/>
      <c r="M1031" s="10"/>
      <c r="N1031" s="10"/>
      <c r="O1031" s="34"/>
    </row>
    <row r="1032" spans="8:15" x14ac:dyDescent="0.2">
      <c r="H1032" s="15"/>
      <c r="K1032" s="23"/>
      <c r="L1032" s="10"/>
      <c r="M1032" s="10"/>
      <c r="N1032" s="10"/>
      <c r="O1032" s="34"/>
    </row>
    <row r="1033" spans="8:15" x14ac:dyDescent="0.2">
      <c r="H1033" s="15"/>
      <c r="K1033" s="23"/>
      <c r="L1033" s="10"/>
      <c r="M1033" s="10"/>
      <c r="N1033" s="10"/>
      <c r="O1033" s="34"/>
    </row>
    <row r="1034" spans="8:15" x14ac:dyDescent="0.2">
      <c r="H1034" s="15"/>
      <c r="K1034" s="23"/>
      <c r="L1034" s="10"/>
      <c r="M1034" s="10"/>
      <c r="N1034" s="10"/>
      <c r="O1034" s="34"/>
    </row>
    <row r="1035" spans="8:15" x14ac:dyDescent="0.2">
      <c r="H1035" s="15"/>
      <c r="K1035" s="23"/>
      <c r="L1035" s="10"/>
      <c r="M1035" s="10"/>
      <c r="N1035" s="10"/>
      <c r="O1035" s="34"/>
    </row>
    <row r="1036" spans="8:15" x14ac:dyDescent="0.2">
      <c r="H1036" s="15"/>
      <c r="K1036" s="23"/>
      <c r="L1036" s="10"/>
      <c r="M1036" s="10"/>
      <c r="N1036" s="10"/>
      <c r="O1036" s="34"/>
    </row>
    <row r="1037" spans="8:15" x14ac:dyDescent="0.2">
      <c r="H1037" s="15"/>
      <c r="K1037" s="23"/>
      <c r="L1037" s="10"/>
      <c r="M1037" s="10"/>
      <c r="N1037" s="10"/>
      <c r="O1037" s="34"/>
    </row>
    <row r="1038" spans="8:15" x14ac:dyDescent="0.2">
      <c r="H1038" s="15"/>
      <c r="K1038" s="23"/>
      <c r="L1038" s="10"/>
      <c r="M1038" s="10"/>
      <c r="N1038" s="10"/>
      <c r="O1038" s="34"/>
    </row>
    <row r="1039" spans="8:15" x14ac:dyDescent="0.2">
      <c r="H1039" s="15"/>
      <c r="K1039" s="23"/>
      <c r="L1039" s="10"/>
      <c r="M1039" s="10"/>
      <c r="N1039" s="10"/>
      <c r="O1039" s="34"/>
    </row>
    <row r="1040" spans="8:15" x14ac:dyDescent="0.2">
      <c r="H1040" s="15"/>
      <c r="K1040" s="23"/>
      <c r="L1040" s="10"/>
      <c r="M1040" s="10"/>
      <c r="N1040" s="10"/>
      <c r="O1040" s="34"/>
    </row>
    <row r="1041" spans="8:15" x14ac:dyDescent="0.2">
      <c r="H1041" s="15"/>
      <c r="K1041" s="23"/>
      <c r="L1041" s="10"/>
      <c r="M1041" s="10"/>
      <c r="N1041" s="10"/>
      <c r="O1041" s="34"/>
    </row>
    <row r="1042" spans="8:15" x14ac:dyDescent="0.2">
      <c r="H1042" s="15"/>
      <c r="K1042" s="23"/>
      <c r="L1042" s="10"/>
      <c r="M1042" s="10"/>
      <c r="N1042" s="10"/>
      <c r="O1042" s="34"/>
    </row>
    <row r="1043" spans="8:15" x14ac:dyDescent="0.2">
      <c r="H1043" s="15"/>
      <c r="K1043" s="23"/>
      <c r="L1043" s="10"/>
      <c r="M1043" s="10"/>
      <c r="N1043" s="10"/>
      <c r="O1043" s="34"/>
    </row>
    <row r="1044" spans="8:15" x14ac:dyDescent="0.2">
      <c r="H1044" s="15"/>
      <c r="K1044" s="23"/>
      <c r="L1044" s="10"/>
      <c r="M1044" s="10"/>
      <c r="N1044" s="10"/>
      <c r="O1044" s="34"/>
    </row>
    <row r="1045" spans="8:15" x14ac:dyDescent="0.2">
      <c r="H1045" s="15"/>
      <c r="K1045" s="23"/>
      <c r="L1045" s="10"/>
      <c r="M1045" s="10"/>
      <c r="N1045" s="10"/>
      <c r="O1045" s="34"/>
    </row>
    <row r="1046" spans="8:15" x14ac:dyDescent="0.2">
      <c r="H1046" s="15"/>
      <c r="K1046" s="23"/>
      <c r="L1046" s="10"/>
      <c r="M1046" s="10"/>
      <c r="N1046" s="10"/>
      <c r="O1046" s="34"/>
    </row>
    <row r="1047" spans="8:15" x14ac:dyDescent="0.2">
      <c r="H1047" s="15"/>
      <c r="K1047" s="23"/>
      <c r="L1047" s="10"/>
      <c r="M1047" s="10"/>
      <c r="N1047" s="10"/>
      <c r="O1047" s="34"/>
    </row>
    <row r="1048" spans="8:15" x14ac:dyDescent="0.2">
      <c r="H1048" s="15"/>
      <c r="K1048" s="23"/>
      <c r="L1048" s="10"/>
      <c r="M1048" s="10"/>
      <c r="N1048" s="10"/>
      <c r="O1048" s="34"/>
    </row>
    <row r="1049" spans="8:15" x14ac:dyDescent="0.2">
      <c r="H1049" s="15"/>
      <c r="K1049" s="23"/>
      <c r="L1049" s="10"/>
      <c r="M1049" s="10"/>
      <c r="N1049" s="10"/>
      <c r="O1049" s="34"/>
    </row>
    <row r="1050" spans="8:15" x14ac:dyDescent="0.2">
      <c r="H1050" s="15"/>
      <c r="K1050" s="23"/>
      <c r="L1050" s="10"/>
      <c r="M1050" s="10"/>
      <c r="N1050" s="10"/>
      <c r="O1050" s="34"/>
    </row>
    <row r="1051" spans="8:15" x14ac:dyDescent="0.2">
      <c r="H1051" s="15"/>
      <c r="K1051" s="23"/>
      <c r="L1051" s="10"/>
      <c r="M1051" s="10"/>
      <c r="N1051" s="10"/>
      <c r="O1051" s="34"/>
    </row>
    <row r="1052" spans="8:15" x14ac:dyDescent="0.2">
      <c r="H1052" s="15"/>
      <c r="K1052" s="23"/>
      <c r="L1052" s="10"/>
      <c r="M1052" s="10"/>
      <c r="N1052" s="10"/>
      <c r="O1052" s="34"/>
    </row>
    <row r="1053" spans="8:15" x14ac:dyDescent="0.2">
      <c r="H1053" s="15"/>
      <c r="K1053" s="23"/>
      <c r="L1053" s="10"/>
      <c r="M1053" s="10"/>
      <c r="N1053" s="10"/>
      <c r="O1053" s="34"/>
    </row>
    <row r="1054" spans="8:15" x14ac:dyDescent="0.2">
      <c r="H1054" s="15"/>
      <c r="K1054" s="23"/>
      <c r="L1054" s="10"/>
      <c r="M1054" s="10"/>
      <c r="N1054" s="10"/>
      <c r="O1054" s="34"/>
    </row>
    <row r="1055" spans="8:15" x14ac:dyDescent="0.2">
      <c r="H1055" s="15"/>
      <c r="K1055" s="23"/>
      <c r="L1055" s="10"/>
      <c r="M1055" s="10"/>
      <c r="N1055" s="10"/>
      <c r="O1055" s="34"/>
    </row>
    <row r="1056" spans="8:15" x14ac:dyDescent="0.2">
      <c r="H1056" s="15"/>
      <c r="K1056" s="23"/>
      <c r="L1056" s="10"/>
      <c r="M1056" s="10"/>
      <c r="N1056" s="10"/>
      <c r="O1056" s="34"/>
    </row>
    <row r="1057" spans="8:15" x14ac:dyDescent="0.2">
      <c r="H1057" s="15"/>
      <c r="K1057" s="23"/>
      <c r="L1057" s="10"/>
      <c r="M1057" s="10"/>
      <c r="N1057" s="10"/>
      <c r="O1057" s="34"/>
    </row>
    <row r="1058" spans="8:15" x14ac:dyDescent="0.2">
      <c r="H1058" s="15"/>
      <c r="K1058" s="23"/>
      <c r="L1058" s="10"/>
      <c r="M1058" s="10"/>
      <c r="N1058" s="10"/>
      <c r="O1058" s="34"/>
    </row>
    <row r="1059" spans="8:15" x14ac:dyDescent="0.2">
      <c r="H1059" s="15"/>
      <c r="K1059" s="23"/>
      <c r="L1059" s="10"/>
      <c r="M1059" s="10"/>
      <c r="N1059" s="10"/>
      <c r="O1059" s="34"/>
    </row>
    <row r="1060" spans="8:15" x14ac:dyDescent="0.2">
      <c r="H1060" s="15"/>
      <c r="K1060" s="23"/>
      <c r="L1060" s="10"/>
      <c r="M1060" s="10"/>
      <c r="N1060" s="10"/>
      <c r="O1060" s="34"/>
    </row>
    <row r="1061" spans="8:15" x14ac:dyDescent="0.2">
      <c r="H1061" s="15"/>
      <c r="K1061" s="23"/>
      <c r="L1061" s="10"/>
      <c r="M1061" s="10"/>
      <c r="N1061" s="10"/>
      <c r="O1061" s="34"/>
    </row>
    <row r="1062" spans="8:15" x14ac:dyDescent="0.2">
      <c r="H1062" s="15"/>
      <c r="K1062" s="23"/>
      <c r="L1062" s="10"/>
      <c r="M1062" s="10"/>
      <c r="N1062" s="10"/>
      <c r="O1062" s="34"/>
    </row>
    <row r="1063" spans="8:15" x14ac:dyDescent="0.2">
      <c r="H1063" s="15"/>
      <c r="K1063" s="23"/>
      <c r="L1063" s="10"/>
      <c r="M1063" s="10"/>
      <c r="N1063" s="10"/>
      <c r="O1063" s="34"/>
    </row>
    <row r="1064" spans="8:15" x14ac:dyDescent="0.2">
      <c r="H1064" s="15"/>
      <c r="K1064" s="23"/>
      <c r="L1064" s="10"/>
      <c r="M1064" s="10"/>
      <c r="N1064" s="10"/>
      <c r="O1064" s="34"/>
    </row>
    <row r="1065" spans="8:15" x14ac:dyDescent="0.2">
      <c r="H1065" s="15"/>
      <c r="K1065" s="23"/>
      <c r="L1065" s="10"/>
      <c r="M1065" s="10"/>
      <c r="N1065" s="10"/>
      <c r="O1065" s="34"/>
    </row>
    <row r="1066" spans="8:15" x14ac:dyDescent="0.2">
      <c r="H1066" s="15"/>
      <c r="K1066" s="23"/>
      <c r="L1066" s="10"/>
      <c r="M1066" s="10"/>
      <c r="N1066" s="10"/>
      <c r="O1066" s="34"/>
    </row>
    <row r="1067" spans="8:15" x14ac:dyDescent="0.2">
      <c r="H1067" s="15"/>
      <c r="K1067" s="23"/>
      <c r="L1067" s="10"/>
      <c r="M1067" s="10"/>
      <c r="N1067" s="10"/>
      <c r="O1067" s="34"/>
    </row>
    <row r="1068" spans="8:15" x14ac:dyDescent="0.2">
      <c r="H1068" s="15"/>
      <c r="K1068" s="23"/>
      <c r="L1068" s="10"/>
      <c r="M1068" s="10"/>
      <c r="N1068" s="10"/>
      <c r="O1068" s="34"/>
    </row>
    <row r="1069" spans="8:15" x14ac:dyDescent="0.2">
      <c r="H1069" s="15"/>
      <c r="K1069" s="23"/>
      <c r="L1069" s="10"/>
      <c r="M1069" s="10"/>
      <c r="N1069" s="10"/>
      <c r="O1069" s="34"/>
    </row>
    <row r="1070" spans="8:15" x14ac:dyDescent="0.2">
      <c r="H1070" s="15"/>
      <c r="K1070" s="23"/>
      <c r="L1070" s="10"/>
      <c r="M1070" s="10"/>
      <c r="N1070" s="10"/>
      <c r="O1070" s="34"/>
    </row>
    <row r="1071" spans="8:15" x14ac:dyDescent="0.2">
      <c r="H1071" s="15"/>
      <c r="K1071" s="23"/>
      <c r="L1071" s="10"/>
      <c r="M1071" s="10"/>
      <c r="N1071" s="10"/>
      <c r="O1071" s="34"/>
    </row>
    <row r="1072" spans="8:15" x14ac:dyDescent="0.2">
      <c r="H1072" s="15"/>
      <c r="K1072" s="23"/>
      <c r="L1072" s="10"/>
      <c r="M1072" s="10"/>
      <c r="N1072" s="10"/>
      <c r="O1072" s="34"/>
    </row>
    <row r="1073" spans="8:15" x14ac:dyDescent="0.2">
      <c r="H1073" s="15"/>
      <c r="K1073" s="23"/>
      <c r="L1073" s="10"/>
      <c r="M1073" s="10"/>
      <c r="N1073" s="10"/>
      <c r="O1073" s="34"/>
    </row>
    <row r="1074" spans="8:15" x14ac:dyDescent="0.2">
      <c r="H1074" s="15"/>
      <c r="K1074" s="23"/>
      <c r="L1074" s="10"/>
      <c r="M1074" s="10"/>
      <c r="N1074" s="10"/>
      <c r="O1074" s="34"/>
    </row>
    <row r="1075" spans="8:15" x14ac:dyDescent="0.2">
      <c r="H1075" s="15"/>
      <c r="K1075" s="23"/>
      <c r="L1075" s="10"/>
      <c r="M1075" s="10"/>
      <c r="N1075" s="10"/>
      <c r="O1075" s="34"/>
    </row>
    <row r="1076" spans="8:15" x14ac:dyDescent="0.2">
      <c r="H1076" s="15"/>
      <c r="K1076" s="23"/>
      <c r="L1076" s="10"/>
      <c r="M1076" s="10"/>
      <c r="N1076" s="10"/>
      <c r="O1076" s="34"/>
    </row>
    <row r="1077" spans="8:15" x14ac:dyDescent="0.2">
      <c r="H1077" s="15"/>
      <c r="K1077" s="23"/>
      <c r="L1077" s="10"/>
      <c r="M1077" s="10"/>
      <c r="N1077" s="10"/>
      <c r="O1077" s="34"/>
    </row>
    <row r="1078" spans="8:15" x14ac:dyDescent="0.2">
      <c r="H1078" s="15"/>
      <c r="K1078" s="23"/>
      <c r="L1078" s="10"/>
      <c r="M1078" s="10"/>
      <c r="N1078" s="10"/>
      <c r="O1078" s="34"/>
    </row>
    <row r="1079" spans="8:15" x14ac:dyDescent="0.2">
      <c r="H1079" s="15"/>
      <c r="K1079" s="23"/>
      <c r="L1079" s="10"/>
      <c r="M1079" s="10"/>
      <c r="N1079" s="10"/>
      <c r="O1079" s="34"/>
    </row>
    <row r="1080" spans="8:15" x14ac:dyDescent="0.2">
      <c r="H1080" s="15"/>
      <c r="K1080" s="23"/>
      <c r="L1080" s="10"/>
      <c r="M1080" s="10"/>
      <c r="N1080" s="10"/>
      <c r="O1080" s="34"/>
    </row>
    <row r="1081" spans="8:15" x14ac:dyDescent="0.2">
      <c r="H1081" s="15"/>
      <c r="K1081" s="23"/>
      <c r="L1081" s="10"/>
      <c r="M1081" s="10"/>
      <c r="N1081" s="10"/>
      <c r="O1081" s="34"/>
    </row>
    <row r="1082" spans="8:15" x14ac:dyDescent="0.2">
      <c r="H1082" s="15"/>
      <c r="K1082" s="23"/>
      <c r="L1082" s="10"/>
      <c r="M1082" s="10"/>
      <c r="N1082" s="10"/>
      <c r="O1082" s="34"/>
    </row>
    <row r="1083" spans="8:15" x14ac:dyDescent="0.2">
      <c r="H1083" s="15"/>
      <c r="K1083" s="23"/>
      <c r="L1083" s="10"/>
      <c r="M1083" s="10"/>
      <c r="N1083" s="10"/>
      <c r="O1083" s="34"/>
    </row>
    <row r="1084" spans="8:15" x14ac:dyDescent="0.2">
      <c r="H1084" s="15"/>
      <c r="K1084" s="23"/>
      <c r="L1084" s="10"/>
      <c r="M1084" s="10"/>
      <c r="N1084" s="10"/>
      <c r="O1084" s="34"/>
    </row>
    <row r="1085" spans="8:15" x14ac:dyDescent="0.2">
      <c r="H1085" s="15"/>
      <c r="K1085" s="23"/>
      <c r="L1085" s="10"/>
      <c r="M1085" s="10"/>
      <c r="N1085" s="10"/>
      <c r="O1085" s="34"/>
    </row>
    <row r="1086" spans="8:15" x14ac:dyDescent="0.2">
      <c r="H1086" s="15"/>
      <c r="K1086" s="23"/>
      <c r="L1086" s="10"/>
      <c r="M1086" s="10"/>
      <c r="N1086" s="10"/>
      <c r="O1086" s="34"/>
    </row>
    <row r="1087" spans="8:15" x14ac:dyDescent="0.2">
      <c r="H1087" s="15"/>
      <c r="K1087" s="23"/>
      <c r="L1087" s="10"/>
      <c r="M1087" s="10"/>
      <c r="N1087" s="10"/>
      <c r="O1087" s="34"/>
    </row>
    <row r="1088" spans="8:15" x14ac:dyDescent="0.2">
      <c r="H1088" s="15"/>
      <c r="K1088" s="23"/>
      <c r="L1088" s="10"/>
      <c r="M1088" s="10"/>
      <c r="N1088" s="10"/>
      <c r="O1088" s="34"/>
    </row>
    <row r="1089" spans="8:15" x14ac:dyDescent="0.2">
      <c r="H1089" s="15"/>
      <c r="K1089" s="23"/>
      <c r="L1089" s="10"/>
      <c r="M1089" s="10"/>
      <c r="N1089" s="10"/>
      <c r="O1089" s="34"/>
    </row>
    <row r="1090" spans="8:15" x14ac:dyDescent="0.2">
      <c r="H1090" s="15"/>
      <c r="K1090" s="23"/>
      <c r="L1090" s="10"/>
      <c r="M1090" s="10"/>
      <c r="N1090" s="10"/>
      <c r="O1090" s="34"/>
    </row>
    <row r="1091" spans="8:15" x14ac:dyDescent="0.2">
      <c r="H1091" s="15"/>
      <c r="K1091" s="23"/>
      <c r="L1091" s="10"/>
      <c r="M1091" s="10"/>
      <c r="N1091" s="10"/>
      <c r="O1091" s="34"/>
    </row>
    <row r="1092" spans="8:15" x14ac:dyDescent="0.2">
      <c r="H1092" s="15"/>
      <c r="K1092" s="23"/>
      <c r="L1092" s="10"/>
      <c r="M1092" s="10"/>
      <c r="N1092" s="10"/>
      <c r="O1092" s="34"/>
    </row>
    <row r="1093" spans="8:15" x14ac:dyDescent="0.2">
      <c r="H1093" s="15"/>
      <c r="K1093" s="23"/>
      <c r="L1093" s="10"/>
      <c r="M1093" s="10"/>
      <c r="N1093" s="10"/>
      <c r="O1093" s="34"/>
    </row>
    <row r="1094" spans="8:15" x14ac:dyDescent="0.2">
      <c r="H1094" s="15"/>
      <c r="K1094" s="23"/>
      <c r="L1094" s="10"/>
      <c r="M1094" s="10"/>
      <c r="N1094" s="10"/>
      <c r="O1094" s="34"/>
    </row>
    <row r="1095" spans="8:15" x14ac:dyDescent="0.2">
      <c r="H1095" s="15"/>
      <c r="K1095" s="23"/>
      <c r="L1095" s="10"/>
      <c r="M1095" s="10"/>
      <c r="N1095" s="10"/>
      <c r="O1095" s="34"/>
    </row>
    <row r="1096" spans="8:15" x14ac:dyDescent="0.2">
      <c r="H1096" s="15"/>
      <c r="K1096" s="23"/>
      <c r="L1096" s="10"/>
      <c r="M1096" s="10"/>
      <c r="N1096" s="10"/>
      <c r="O1096" s="34"/>
    </row>
    <row r="1097" spans="8:15" x14ac:dyDescent="0.2">
      <c r="H1097" s="15"/>
      <c r="K1097" s="23"/>
      <c r="L1097" s="10"/>
      <c r="M1097" s="10"/>
      <c r="N1097" s="10"/>
      <c r="O1097" s="34"/>
    </row>
    <row r="1098" spans="8:15" x14ac:dyDescent="0.2">
      <c r="H1098" s="15"/>
      <c r="K1098" s="23"/>
      <c r="L1098" s="10"/>
      <c r="M1098" s="10"/>
      <c r="N1098" s="10"/>
      <c r="O1098" s="34"/>
    </row>
    <row r="1099" spans="8:15" x14ac:dyDescent="0.2">
      <c r="H1099" s="15"/>
      <c r="K1099" s="23"/>
      <c r="L1099" s="10"/>
      <c r="M1099" s="10"/>
      <c r="N1099" s="10"/>
      <c r="O1099" s="34"/>
    </row>
    <row r="1100" spans="8:15" x14ac:dyDescent="0.2">
      <c r="H1100" s="15"/>
      <c r="K1100" s="23"/>
      <c r="L1100" s="10"/>
      <c r="M1100" s="10"/>
      <c r="N1100" s="10"/>
      <c r="O1100" s="34"/>
    </row>
    <row r="1101" spans="8:15" x14ac:dyDescent="0.2">
      <c r="H1101" s="15"/>
      <c r="K1101" s="23"/>
      <c r="L1101" s="10"/>
      <c r="M1101" s="10"/>
      <c r="N1101" s="10"/>
      <c r="O1101" s="34"/>
    </row>
    <row r="1102" spans="8:15" x14ac:dyDescent="0.2">
      <c r="H1102" s="15"/>
      <c r="K1102" s="23"/>
      <c r="L1102" s="10"/>
      <c r="M1102" s="10"/>
      <c r="N1102" s="10"/>
      <c r="O1102" s="34"/>
    </row>
    <row r="1103" spans="8:15" x14ac:dyDescent="0.2">
      <c r="H1103" s="15"/>
      <c r="K1103" s="23"/>
      <c r="L1103" s="10"/>
      <c r="M1103" s="10"/>
      <c r="N1103" s="10"/>
      <c r="O1103" s="34"/>
    </row>
    <row r="1104" spans="8:15" x14ac:dyDescent="0.2">
      <c r="H1104" s="15"/>
      <c r="K1104" s="23"/>
      <c r="L1104" s="10"/>
      <c r="M1104" s="10"/>
      <c r="N1104" s="10"/>
      <c r="O1104" s="34"/>
    </row>
    <row r="1105" spans="8:15" x14ac:dyDescent="0.2">
      <c r="H1105" s="15"/>
      <c r="K1105" s="23"/>
      <c r="L1105" s="10"/>
      <c r="M1105" s="10"/>
      <c r="N1105" s="10"/>
      <c r="O1105" s="34"/>
    </row>
    <row r="1106" spans="8:15" x14ac:dyDescent="0.2">
      <c r="H1106" s="15"/>
      <c r="K1106" s="23"/>
      <c r="L1106" s="10"/>
      <c r="M1106" s="10"/>
      <c r="N1106" s="10"/>
      <c r="O1106" s="34"/>
    </row>
    <row r="1107" spans="8:15" x14ac:dyDescent="0.2">
      <c r="H1107" s="15"/>
      <c r="K1107" s="23"/>
      <c r="L1107" s="10"/>
      <c r="M1107" s="10"/>
      <c r="N1107" s="10"/>
      <c r="O1107" s="34"/>
    </row>
    <row r="1108" spans="8:15" x14ac:dyDescent="0.2">
      <c r="H1108" s="15"/>
      <c r="K1108" s="23"/>
      <c r="L1108" s="10"/>
      <c r="M1108" s="10"/>
      <c r="N1108" s="10"/>
      <c r="O1108" s="34"/>
    </row>
    <row r="1109" spans="8:15" x14ac:dyDescent="0.2">
      <c r="H1109" s="15"/>
      <c r="K1109" s="23"/>
      <c r="L1109" s="10"/>
      <c r="M1109" s="10"/>
      <c r="N1109" s="10"/>
      <c r="O1109" s="34"/>
    </row>
    <row r="1110" spans="8:15" x14ac:dyDescent="0.2">
      <c r="H1110" s="15"/>
      <c r="K1110" s="23"/>
      <c r="L1110" s="10"/>
      <c r="M1110" s="10"/>
      <c r="N1110" s="10"/>
      <c r="O1110" s="34"/>
    </row>
    <row r="1111" spans="8:15" x14ac:dyDescent="0.2">
      <c r="H1111" s="15"/>
      <c r="K1111" s="23"/>
      <c r="L1111" s="10"/>
      <c r="M1111" s="10"/>
      <c r="N1111" s="10"/>
      <c r="O1111" s="34"/>
    </row>
    <row r="1112" spans="8:15" x14ac:dyDescent="0.2">
      <c r="H1112" s="15"/>
      <c r="K1112" s="23"/>
      <c r="L1112" s="10"/>
      <c r="M1112" s="10"/>
      <c r="N1112" s="10"/>
      <c r="O1112" s="34"/>
    </row>
    <row r="1113" spans="8:15" x14ac:dyDescent="0.2">
      <c r="H1113" s="15"/>
      <c r="K1113" s="23"/>
      <c r="L1113" s="10"/>
      <c r="M1113" s="10"/>
      <c r="N1113" s="10"/>
      <c r="O1113" s="34"/>
    </row>
    <row r="1114" spans="8:15" x14ac:dyDescent="0.2">
      <c r="H1114" s="15"/>
      <c r="K1114" s="23"/>
      <c r="L1114" s="10"/>
      <c r="M1114" s="10"/>
      <c r="N1114" s="10"/>
      <c r="O1114" s="34"/>
    </row>
    <row r="1115" spans="8:15" x14ac:dyDescent="0.2">
      <c r="H1115" s="15"/>
      <c r="K1115" s="23"/>
      <c r="L1115" s="10"/>
      <c r="M1115" s="10"/>
      <c r="N1115" s="10"/>
      <c r="O1115" s="34"/>
    </row>
    <row r="1116" spans="8:15" x14ac:dyDescent="0.2">
      <c r="H1116" s="15"/>
      <c r="K1116" s="23"/>
      <c r="L1116" s="10"/>
      <c r="M1116" s="10"/>
      <c r="N1116" s="10"/>
      <c r="O1116" s="34"/>
    </row>
    <row r="1117" spans="8:15" x14ac:dyDescent="0.2">
      <c r="H1117" s="15"/>
      <c r="K1117" s="23"/>
      <c r="L1117" s="10"/>
      <c r="M1117" s="10"/>
      <c r="N1117" s="10"/>
      <c r="O1117" s="34"/>
    </row>
    <row r="1118" spans="8:15" x14ac:dyDescent="0.2">
      <c r="H1118" s="15"/>
      <c r="K1118" s="23"/>
      <c r="L1118" s="10"/>
      <c r="M1118" s="10"/>
      <c r="N1118" s="10"/>
      <c r="O1118" s="34"/>
    </row>
    <row r="1119" spans="8:15" x14ac:dyDescent="0.2">
      <c r="H1119" s="15"/>
      <c r="K1119" s="23"/>
      <c r="L1119" s="10"/>
      <c r="M1119" s="10"/>
      <c r="N1119" s="10"/>
      <c r="O1119" s="34"/>
    </row>
    <row r="1120" spans="8:15" x14ac:dyDescent="0.2">
      <c r="H1120" s="15"/>
      <c r="K1120" s="23"/>
      <c r="L1120" s="10"/>
      <c r="M1120" s="10"/>
      <c r="N1120" s="10"/>
      <c r="O1120" s="34"/>
    </row>
    <row r="1121" spans="8:15" x14ac:dyDescent="0.2">
      <c r="H1121" s="15"/>
      <c r="K1121" s="23"/>
      <c r="L1121" s="10"/>
      <c r="M1121" s="10"/>
      <c r="N1121" s="10"/>
      <c r="O1121" s="34"/>
    </row>
    <row r="1122" spans="8:15" x14ac:dyDescent="0.2">
      <c r="H1122" s="15"/>
      <c r="K1122" s="23"/>
      <c r="L1122" s="10"/>
      <c r="M1122" s="10"/>
      <c r="N1122" s="10"/>
      <c r="O1122" s="34"/>
    </row>
    <row r="1123" spans="8:15" x14ac:dyDescent="0.2">
      <c r="H1123" s="15"/>
      <c r="K1123" s="23"/>
      <c r="L1123" s="10"/>
      <c r="M1123" s="10"/>
      <c r="N1123" s="10"/>
      <c r="O1123" s="34"/>
    </row>
    <row r="1124" spans="8:15" x14ac:dyDescent="0.2">
      <c r="H1124" s="15"/>
      <c r="K1124" s="23"/>
      <c r="L1124" s="10"/>
      <c r="M1124" s="10"/>
      <c r="N1124" s="10"/>
      <c r="O1124" s="34"/>
    </row>
    <row r="1125" spans="8:15" x14ac:dyDescent="0.2">
      <c r="H1125" s="15"/>
      <c r="K1125" s="23"/>
      <c r="L1125" s="10"/>
      <c r="M1125" s="10"/>
      <c r="N1125" s="10"/>
      <c r="O1125" s="34"/>
    </row>
    <row r="1126" spans="8:15" x14ac:dyDescent="0.2">
      <c r="H1126" s="15"/>
      <c r="K1126" s="23"/>
      <c r="L1126" s="10"/>
      <c r="M1126" s="10"/>
      <c r="N1126" s="10"/>
      <c r="O1126" s="34"/>
    </row>
    <row r="1127" spans="8:15" x14ac:dyDescent="0.2">
      <c r="H1127" s="15"/>
      <c r="K1127" s="23"/>
      <c r="L1127" s="10"/>
      <c r="M1127" s="10"/>
      <c r="N1127" s="10"/>
      <c r="O1127" s="34"/>
    </row>
    <row r="1128" spans="8:15" x14ac:dyDescent="0.2">
      <c r="H1128" s="15"/>
      <c r="K1128" s="23"/>
      <c r="L1128" s="10"/>
      <c r="M1128" s="10"/>
      <c r="N1128" s="10"/>
      <c r="O1128" s="34"/>
    </row>
    <row r="1129" spans="8:15" x14ac:dyDescent="0.2">
      <c r="H1129" s="15"/>
      <c r="K1129" s="23"/>
      <c r="L1129" s="10"/>
      <c r="M1129" s="10"/>
      <c r="N1129" s="10"/>
      <c r="O1129" s="34"/>
    </row>
    <row r="1130" spans="8:15" x14ac:dyDescent="0.2">
      <c r="H1130" s="15"/>
      <c r="K1130" s="23"/>
      <c r="L1130" s="10"/>
      <c r="M1130" s="10"/>
      <c r="N1130" s="10"/>
      <c r="O1130" s="34"/>
    </row>
    <row r="1131" spans="8:15" x14ac:dyDescent="0.2">
      <c r="H1131" s="15"/>
      <c r="K1131" s="23"/>
      <c r="L1131" s="10"/>
      <c r="M1131" s="10"/>
      <c r="N1131" s="10"/>
      <c r="O1131" s="34"/>
    </row>
    <row r="1132" spans="8:15" x14ac:dyDescent="0.2">
      <c r="H1132" s="15"/>
      <c r="K1132" s="23"/>
      <c r="L1132" s="10"/>
      <c r="M1132" s="10"/>
      <c r="N1132" s="10"/>
      <c r="O1132" s="34"/>
    </row>
    <row r="1133" spans="8:15" x14ac:dyDescent="0.2">
      <c r="H1133" s="15"/>
      <c r="K1133" s="23"/>
      <c r="L1133" s="10"/>
      <c r="M1133" s="10"/>
      <c r="N1133" s="10"/>
      <c r="O1133" s="34"/>
    </row>
    <row r="1134" spans="8:15" x14ac:dyDescent="0.2">
      <c r="H1134" s="15"/>
      <c r="K1134" s="23"/>
      <c r="L1134" s="10"/>
      <c r="M1134" s="10"/>
      <c r="N1134" s="10"/>
      <c r="O1134" s="34"/>
    </row>
    <row r="1135" spans="8:15" x14ac:dyDescent="0.2">
      <c r="H1135" s="15"/>
      <c r="K1135" s="23"/>
      <c r="L1135" s="10"/>
      <c r="M1135" s="10"/>
      <c r="N1135" s="10"/>
      <c r="O1135" s="34"/>
    </row>
    <row r="1136" spans="8:15" x14ac:dyDescent="0.2">
      <c r="H1136" s="15"/>
      <c r="K1136" s="23"/>
      <c r="L1136" s="10"/>
      <c r="M1136" s="10"/>
      <c r="N1136" s="10"/>
      <c r="O1136" s="34"/>
    </row>
    <row r="1137" spans="8:15" x14ac:dyDescent="0.2">
      <c r="H1137" s="15"/>
      <c r="K1137" s="23"/>
      <c r="L1137" s="10"/>
      <c r="M1137" s="10"/>
      <c r="N1137" s="10"/>
      <c r="O1137" s="34"/>
    </row>
    <row r="1138" spans="8:15" x14ac:dyDescent="0.2">
      <c r="H1138" s="15"/>
      <c r="K1138" s="23"/>
      <c r="L1138" s="10"/>
      <c r="M1138" s="10"/>
      <c r="N1138" s="10"/>
      <c r="O1138" s="34"/>
    </row>
    <row r="1139" spans="8:15" x14ac:dyDescent="0.2">
      <c r="H1139" s="15"/>
      <c r="K1139" s="23"/>
      <c r="L1139" s="10"/>
      <c r="M1139" s="10"/>
      <c r="N1139" s="10"/>
      <c r="O1139" s="34"/>
    </row>
    <row r="1140" spans="8:15" x14ac:dyDescent="0.2">
      <c r="H1140" s="15"/>
      <c r="K1140" s="23"/>
      <c r="L1140" s="10"/>
      <c r="M1140" s="10"/>
      <c r="N1140" s="10"/>
      <c r="O1140" s="34"/>
    </row>
    <row r="1141" spans="8:15" x14ac:dyDescent="0.2">
      <c r="H1141" s="15"/>
      <c r="K1141" s="23"/>
      <c r="L1141" s="10"/>
      <c r="M1141" s="10"/>
      <c r="N1141" s="10"/>
      <c r="O1141" s="34"/>
    </row>
    <row r="1142" spans="8:15" x14ac:dyDescent="0.2">
      <c r="H1142" s="15"/>
      <c r="K1142" s="23"/>
      <c r="L1142" s="10"/>
      <c r="M1142" s="10"/>
      <c r="N1142" s="10"/>
      <c r="O1142" s="34"/>
    </row>
    <row r="1143" spans="8:15" x14ac:dyDescent="0.2">
      <c r="H1143" s="15"/>
      <c r="K1143" s="23"/>
      <c r="L1143" s="10"/>
      <c r="M1143" s="10"/>
      <c r="N1143" s="10"/>
      <c r="O1143" s="34"/>
    </row>
    <row r="1144" spans="8:15" x14ac:dyDescent="0.2">
      <c r="H1144" s="15"/>
      <c r="K1144" s="23"/>
      <c r="L1144" s="10"/>
      <c r="M1144" s="10"/>
      <c r="N1144" s="10"/>
      <c r="O1144" s="34"/>
    </row>
    <row r="1145" spans="8:15" x14ac:dyDescent="0.2">
      <c r="H1145" s="15"/>
      <c r="K1145" s="23"/>
      <c r="L1145" s="10"/>
      <c r="M1145" s="10"/>
      <c r="N1145" s="10"/>
      <c r="O1145" s="34"/>
    </row>
    <row r="1146" spans="8:15" x14ac:dyDescent="0.2">
      <c r="H1146" s="15"/>
      <c r="K1146" s="23"/>
      <c r="L1146" s="10"/>
      <c r="M1146" s="10"/>
      <c r="N1146" s="10"/>
      <c r="O1146" s="34"/>
    </row>
    <row r="1147" spans="8:15" x14ac:dyDescent="0.2">
      <c r="H1147" s="15"/>
      <c r="K1147" s="23"/>
      <c r="L1147" s="10"/>
      <c r="M1147" s="10"/>
      <c r="N1147" s="10"/>
      <c r="O1147" s="34"/>
    </row>
    <row r="1148" spans="8:15" x14ac:dyDescent="0.2">
      <c r="H1148" s="15"/>
      <c r="K1148" s="23"/>
      <c r="L1148" s="10"/>
      <c r="M1148" s="10"/>
      <c r="N1148" s="10"/>
      <c r="O1148" s="34"/>
    </row>
    <row r="1149" spans="8:15" x14ac:dyDescent="0.2">
      <c r="H1149" s="15"/>
      <c r="K1149" s="23"/>
      <c r="L1149" s="10"/>
      <c r="M1149" s="10"/>
      <c r="N1149" s="10"/>
      <c r="O1149" s="34"/>
    </row>
    <row r="1150" spans="8:15" x14ac:dyDescent="0.2">
      <c r="H1150" s="15"/>
      <c r="K1150" s="23"/>
      <c r="L1150" s="10"/>
      <c r="M1150" s="10"/>
      <c r="N1150" s="10"/>
      <c r="O1150" s="34"/>
    </row>
    <row r="1151" spans="8:15" x14ac:dyDescent="0.2">
      <c r="H1151" s="15"/>
      <c r="K1151" s="23"/>
      <c r="L1151" s="10"/>
      <c r="M1151" s="10"/>
      <c r="N1151" s="10"/>
      <c r="O1151" s="34"/>
    </row>
    <row r="1152" spans="8:15" x14ac:dyDescent="0.2">
      <c r="H1152" s="15"/>
      <c r="K1152" s="23"/>
      <c r="L1152" s="10"/>
      <c r="M1152" s="10"/>
      <c r="N1152" s="10"/>
      <c r="O1152" s="34"/>
    </row>
    <row r="1153" spans="8:15" x14ac:dyDescent="0.2">
      <c r="H1153" s="15"/>
      <c r="K1153" s="23"/>
      <c r="L1153" s="10"/>
      <c r="M1153" s="10"/>
      <c r="N1153" s="10"/>
      <c r="O1153" s="34"/>
    </row>
    <row r="1154" spans="8:15" x14ac:dyDescent="0.2">
      <c r="H1154" s="15"/>
      <c r="K1154" s="23"/>
      <c r="L1154" s="10"/>
      <c r="M1154" s="10"/>
      <c r="N1154" s="10"/>
      <c r="O1154" s="34"/>
    </row>
    <row r="1155" spans="8:15" x14ac:dyDescent="0.2">
      <c r="H1155" s="15"/>
      <c r="K1155" s="23"/>
      <c r="L1155" s="10"/>
      <c r="M1155" s="10"/>
      <c r="N1155" s="10"/>
      <c r="O1155" s="34"/>
    </row>
    <row r="1156" spans="8:15" x14ac:dyDescent="0.2">
      <c r="H1156" s="15"/>
      <c r="K1156" s="23"/>
      <c r="L1156" s="10"/>
      <c r="M1156" s="10"/>
      <c r="N1156" s="10"/>
      <c r="O1156" s="34"/>
    </row>
    <row r="1157" spans="8:15" x14ac:dyDescent="0.2">
      <c r="H1157" s="15"/>
      <c r="K1157" s="23"/>
      <c r="L1157" s="10"/>
      <c r="M1157" s="10"/>
      <c r="N1157" s="10"/>
      <c r="O1157" s="34"/>
    </row>
    <row r="1158" spans="8:15" x14ac:dyDescent="0.2">
      <c r="H1158" s="15"/>
      <c r="K1158" s="23"/>
      <c r="L1158" s="10"/>
      <c r="M1158" s="10"/>
      <c r="N1158" s="10"/>
      <c r="O1158" s="34"/>
    </row>
    <row r="1159" spans="8:15" x14ac:dyDescent="0.2">
      <c r="H1159" s="15"/>
      <c r="K1159" s="23"/>
      <c r="L1159" s="10"/>
      <c r="M1159" s="10"/>
      <c r="N1159" s="10"/>
      <c r="O1159" s="34"/>
    </row>
    <row r="1160" spans="8:15" x14ac:dyDescent="0.2">
      <c r="H1160" s="15"/>
      <c r="K1160" s="23"/>
      <c r="L1160" s="10"/>
      <c r="M1160" s="10"/>
      <c r="N1160" s="10"/>
      <c r="O1160" s="34"/>
    </row>
    <row r="1161" spans="8:15" x14ac:dyDescent="0.2">
      <c r="H1161" s="15"/>
      <c r="K1161" s="23"/>
      <c r="L1161" s="10"/>
      <c r="M1161" s="10"/>
      <c r="N1161" s="10"/>
      <c r="O1161" s="34"/>
    </row>
    <row r="1162" spans="8:15" x14ac:dyDescent="0.2">
      <c r="H1162" s="15"/>
      <c r="K1162" s="23"/>
      <c r="L1162" s="10"/>
      <c r="M1162" s="10"/>
      <c r="N1162" s="10"/>
      <c r="O1162" s="34"/>
    </row>
    <row r="1163" spans="8:15" x14ac:dyDescent="0.2">
      <c r="H1163" s="15"/>
      <c r="K1163" s="23"/>
      <c r="L1163" s="10"/>
      <c r="M1163" s="10"/>
      <c r="N1163" s="10"/>
      <c r="O1163" s="34"/>
    </row>
    <row r="1164" spans="8:15" x14ac:dyDescent="0.2">
      <c r="H1164" s="15"/>
      <c r="K1164" s="23"/>
      <c r="L1164" s="10"/>
      <c r="M1164" s="10"/>
      <c r="N1164" s="10"/>
      <c r="O1164" s="34"/>
    </row>
    <row r="1165" spans="8:15" x14ac:dyDescent="0.2">
      <c r="H1165" s="15"/>
      <c r="K1165" s="23"/>
      <c r="L1165" s="10"/>
      <c r="M1165" s="10"/>
      <c r="N1165" s="10"/>
      <c r="O1165" s="34"/>
    </row>
    <row r="1166" spans="8:15" x14ac:dyDescent="0.2">
      <c r="H1166" s="15"/>
      <c r="K1166" s="23"/>
      <c r="L1166" s="10"/>
      <c r="M1166" s="10"/>
      <c r="N1166" s="10"/>
      <c r="O1166" s="34"/>
    </row>
    <row r="1167" spans="8:15" x14ac:dyDescent="0.2">
      <c r="H1167" s="15"/>
      <c r="K1167" s="23"/>
      <c r="L1167" s="10"/>
      <c r="M1167" s="10"/>
      <c r="N1167" s="10"/>
      <c r="O1167" s="34"/>
    </row>
    <row r="1168" spans="8:15" x14ac:dyDescent="0.2">
      <c r="H1168" s="15"/>
      <c r="K1168" s="23"/>
      <c r="L1168" s="10"/>
      <c r="M1168" s="10"/>
      <c r="N1168" s="10"/>
      <c r="O1168" s="34"/>
    </row>
    <row r="1169" spans="8:15" x14ac:dyDescent="0.2">
      <c r="H1169" s="15"/>
      <c r="K1169" s="23"/>
      <c r="L1169" s="10"/>
      <c r="M1169" s="10"/>
      <c r="N1169" s="10"/>
      <c r="O1169" s="34"/>
    </row>
    <row r="1170" spans="8:15" x14ac:dyDescent="0.2">
      <c r="H1170" s="15"/>
      <c r="K1170" s="23"/>
      <c r="L1170" s="10"/>
      <c r="M1170" s="10"/>
      <c r="N1170" s="10"/>
      <c r="O1170" s="34"/>
    </row>
    <row r="1171" spans="8:15" x14ac:dyDescent="0.2">
      <c r="H1171" s="15"/>
      <c r="K1171" s="23"/>
      <c r="L1171" s="10"/>
      <c r="M1171" s="10"/>
      <c r="N1171" s="10"/>
      <c r="O1171" s="34"/>
    </row>
    <row r="1172" spans="8:15" x14ac:dyDescent="0.2">
      <c r="H1172" s="15"/>
      <c r="K1172" s="23"/>
      <c r="L1172" s="10"/>
      <c r="M1172" s="10"/>
      <c r="N1172" s="10"/>
      <c r="O1172" s="34"/>
    </row>
    <row r="1173" spans="8:15" x14ac:dyDescent="0.2">
      <c r="H1173" s="15"/>
      <c r="K1173" s="23"/>
      <c r="L1173" s="10"/>
      <c r="M1173" s="10"/>
      <c r="N1173" s="10"/>
      <c r="O1173" s="34"/>
    </row>
    <row r="1174" spans="8:15" x14ac:dyDescent="0.2">
      <c r="H1174" s="15"/>
      <c r="K1174" s="23"/>
      <c r="L1174" s="10"/>
      <c r="M1174" s="10"/>
      <c r="N1174" s="10"/>
      <c r="O1174" s="34"/>
    </row>
    <row r="1175" spans="8:15" x14ac:dyDescent="0.2">
      <c r="H1175" s="15"/>
      <c r="K1175" s="23"/>
      <c r="L1175" s="10"/>
      <c r="M1175" s="10"/>
      <c r="N1175" s="10"/>
      <c r="O1175" s="34"/>
    </row>
    <row r="1176" spans="8:15" x14ac:dyDescent="0.2">
      <c r="H1176" s="15"/>
      <c r="K1176" s="23"/>
      <c r="L1176" s="10"/>
      <c r="M1176" s="10"/>
      <c r="N1176" s="10"/>
      <c r="O1176" s="34"/>
    </row>
    <row r="1177" spans="8:15" x14ac:dyDescent="0.2">
      <c r="H1177" s="15"/>
      <c r="K1177" s="23"/>
      <c r="L1177" s="10"/>
      <c r="M1177" s="10"/>
      <c r="N1177" s="10"/>
      <c r="O1177" s="34"/>
    </row>
    <row r="1178" spans="8:15" x14ac:dyDescent="0.2">
      <c r="H1178" s="15"/>
      <c r="K1178" s="23"/>
      <c r="L1178" s="10"/>
      <c r="M1178" s="10"/>
      <c r="N1178" s="10"/>
      <c r="O1178" s="34"/>
    </row>
    <row r="1179" spans="8:15" x14ac:dyDescent="0.2">
      <c r="H1179" s="15"/>
      <c r="K1179" s="23"/>
      <c r="L1179" s="10"/>
      <c r="M1179" s="10"/>
      <c r="N1179" s="10"/>
      <c r="O1179" s="34"/>
    </row>
    <row r="1180" spans="8:15" x14ac:dyDescent="0.2">
      <c r="H1180" s="15"/>
      <c r="K1180" s="23"/>
      <c r="L1180" s="10"/>
      <c r="M1180" s="10"/>
      <c r="N1180" s="10"/>
      <c r="O1180" s="34"/>
    </row>
    <row r="1181" spans="8:15" x14ac:dyDescent="0.2">
      <c r="H1181" s="15"/>
      <c r="K1181" s="23"/>
      <c r="L1181" s="10"/>
      <c r="M1181" s="10"/>
      <c r="N1181" s="10"/>
      <c r="O1181" s="34"/>
    </row>
    <row r="1182" spans="8:15" x14ac:dyDescent="0.2">
      <c r="H1182" s="15"/>
      <c r="K1182" s="23"/>
      <c r="L1182" s="10"/>
      <c r="M1182" s="10"/>
      <c r="N1182" s="10"/>
      <c r="O1182" s="34"/>
    </row>
    <row r="1183" spans="8:15" x14ac:dyDescent="0.2">
      <c r="H1183" s="15"/>
      <c r="K1183" s="23"/>
      <c r="L1183" s="10"/>
      <c r="M1183" s="10"/>
      <c r="N1183" s="10"/>
      <c r="O1183" s="34"/>
    </row>
    <row r="1184" spans="8:15" x14ac:dyDescent="0.2">
      <c r="H1184" s="15"/>
      <c r="K1184" s="23"/>
      <c r="L1184" s="10"/>
      <c r="M1184" s="10"/>
      <c r="N1184" s="10"/>
      <c r="O1184" s="34"/>
    </row>
    <row r="1185" spans="8:15" x14ac:dyDescent="0.2">
      <c r="H1185" s="15"/>
      <c r="K1185" s="23"/>
      <c r="L1185" s="10"/>
      <c r="M1185" s="10"/>
      <c r="N1185" s="10"/>
      <c r="O1185" s="34"/>
    </row>
    <row r="1186" spans="8:15" x14ac:dyDescent="0.2">
      <c r="H1186" s="15"/>
      <c r="K1186" s="23"/>
      <c r="L1186" s="10"/>
      <c r="M1186" s="10"/>
      <c r="N1186" s="10"/>
      <c r="O1186" s="34"/>
    </row>
    <row r="1187" spans="8:15" x14ac:dyDescent="0.2">
      <c r="H1187" s="15"/>
      <c r="K1187" s="23"/>
      <c r="L1187" s="10"/>
      <c r="M1187" s="10"/>
      <c r="N1187" s="10"/>
      <c r="O1187" s="34"/>
    </row>
    <row r="1188" spans="8:15" x14ac:dyDescent="0.2">
      <c r="H1188" s="15"/>
      <c r="K1188" s="23"/>
      <c r="L1188" s="10"/>
      <c r="M1188" s="10"/>
      <c r="N1188" s="10"/>
      <c r="O1188" s="34"/>
    </row>
    <row r="1189" spans="8:15" x14ac:dyDescent="0.2">
      <c r="H1189" s="15"/>
      <c r="K1189" s="23"/>
      <c r="L1189" s="10"/>
      <c r="M1189" s="10"/>
      <c r="N1189" s="10"/>
      <c r="O1189" s="34"/>
    </row>
    <row r="1190" spans="8:15" x14ac:dyDescent="0.2">
      <c r="H1190" s="15"/>
      <c r="K1190" s="23"/>
      <c r="L1190" s="10"/>
      <c r="M1190" s="10"/>
      <c r="N1190" s="10"/>
      <c r="O1190" s="34"/>
    </row>
    <row r="1191" spans="8:15" x14ac:dyDescent="0.2">
      <c r="H1191" s="15"/>
      <c r="K1191" s="23"/>
      <c r="L1191" s="10"/>
      <c r="M1191" s="10"/>
      <c r="N1191" s="10"/>
      <c r="O1191" s="34"/>
    </row>
    <row r="1192" spans="8:15" x14ac:dyDescent="0.2">
      <c r="H1192" s="15"/>
      <c r="K1192" s="23"/>
      <c r="L1192" s="10"/>
      <c r="M1192" s="10"/>
      <c r="N1192" s="10"/>
      <c r="O1192" s="34"/>
    </row>
    <row r="1193" spans="8:15" x14ac:dyDescent="0.2">
      <c r="H1193" s="15"/>
      <c r="K1193" s="23"/>
      <c r="L1193" s="10"/>
      <c r="M1193" s="10"/>
      <c r="N1193" s="10"/>
      <c r="O1193" s="34"/>
    </row>
    <row r="1194" spans="8:15" x14ac:dyDescent="0.2">
      <c r="H1194" s="15"/>
      <c r="K1194" s="23"/>
      <c r="L1194" s="10"/>
      <c r="M1194" s="10"/>
      <c r="N1194" s="10"/>
      <c r="O1194" s="34"/>
    </row>
    <row r="1195" spans="8:15" x14ac:dyDescent="0.2">
      <c r="H1195" s="15"/>
      <c r="K1195" s="23"/>
      <c r="L1195" s="10"/>
      <c r="M1195" s="10"/>
      <c r="N1195" s="10"/>
      <c r="O1195" s="34"/>
    </row>
    <row r="1196" spans="8:15" x14ac:dyDescent="0.2">
      <c r="H1196" s="15"/>
      <c r="K1196" s="23"/>
      <c r="L1196" s="10"/>
      <c r="M1196" s="10"/>
      <c r="N1196" s="10"/>
      <c r="O1196" s="34"/>
    </row>
    <row r="1197" spans="8:15" x14ac:dyDescent="0.2">
      <c r="H1197" s="15"/>
      <c r="K1197" s="23"/>
      <c r="L1197" s="10"/>
      <c r="M1197" s="10"/>
      <c r="N1197" s="10"/>
      <c r="O1197" s="34"/>
    </row>
    <row r="1198" spans="8:15" x14ac:dyDescent="0.2">
      <c r="H1198" s="15"/>
      <c r="K1198" s="23"/>
      <c r="L1198" s="10"/>
      <c r="M1198" s="10"/>
      <c r="N1198" s="10"/>
      <c r="O1198" s="34"/>
    </row>
    <row r="1199" spans="8:15" x14ac:dyDescent="0.2">
      <c r="H1199" s="15"/>
      <c r="K1199" s="23"/>
      <c r="L1199" s="10"/>
      <c r="M1199" s="10"/>
      <c r="N1199" s="10"/>
      <c r="O1199" s="34"/>
    </row>
    <row r="1200" spans="8:15" x14ac:dyDescent="0.2">
      <c r="H1200" s="15"/>
      <c r="K1200" s="23"/>
      <c r="L1200" s="10"/>
      <c r="M1200" s="10"/>
      <c r="N1200" s="10"/>
      <c r="O1200" s="34"/>
    </row>
    <row r="1201" spans="8:15" x14ac:dyDescent="0.2">
      <c r="H1201" s="15"/>
      <c r="K1201" s="23"/>
      <c r="L1201" s="10"/>
      <c r="M1201" s="10"/>
      <c r="N1201" s="10"/>
      <c r="O1201" s="34"/>
    </row>
    <row r="1202" spans="8:15" x14ac:dyDescent="0.2">
      <c r="H1202" s="15"/>
      <c r="K1202" s="23"/>
      <c r="L1202" s="10"/>
      <c r="M1202" s="10"/>
      <c r="N1202" s="10"/>
      <c r="O1202" s="34"/>
    </row>
    <row r="1203" spans="8:15" x14ac:dyDescent="0.2">
      <c r="H1203" s="15"/>
      <c r="K1203" s="23"/>
      <c r="L1203" s="10"/>
      <c r="M1203" s="10"/>
      <c r="N1203" s="10"/>
      <c r="O1203" s="34"/>
    </row>
    <row r="1204" spans="8:15" x14ac:dyDescent="0.2">
      <c r="H1204" s="15"/>
      <c r="K1204" s="23"/>
      <c r="L1204" s="10"/>
      <c r="M1204" s="10"/>
      <c r="N1204" s="10"/>
      <c r="O1204" s="34"/>
    </row>
    <row r="1205" spans="8:15" x14ac:dyDescent="0.2">
      <c r="H1205" s="15"/>
      <c r="K1205" s="23"/>
      <c r="L1205" s="10"/>
      <c r="M1205" s="10"/>
      <c r="N1205" s="10"/>
      <c r="O1205" s="34"/>
    </row>
    <row r="1206" spans="8:15" x14ac:dyDescent="0.2">
      <c r="H1206" s="15"/>
      <c r="K1206" s="23"/>
      <c r="L1206" s="10"/>
      <c r="M1206" s="10"/>
      <c r="N1206" s="10"/>
      <c r="O1206" s="34"/>
    </row>
    <row r="1207" spans="8:15" x14ac:dyDescent="0.2">
      <c r="H1207" s="15"/>
      <c r="K1207" s="23"/>
      <c r="L1207" s="10"/>
      <c r="M1207" s="10"/>
      <c r="N1207" s="10"/>
      <c r="O1207" s="34"/>
    </row>
    <row r="1208" spans="8:15" x14ac:dyDescent="0.2">
      <c r="H1208" s="15"/>
      <c r="K1208" s="23"/>
      <c r="L1208" s="10"/>
      <c r="M1208" s="10"/>
      <c r="N1208" s="10"/>
      <c r="O1208" s="34"/>
    </row>
    <row r="1209" spans="8:15" x14ac:dyDescent="0.2">
      <c r="H1209" s="15"/>
      <c r="K1209" s="23"/>
      <c r="L1209" s="10"/>
      <c r="M1209" s="10"/>
      <c r="N1209" s="10"/>
      <c r="O1209" s="34"/>
    </row>
    <row r="1210" spans="8:15" x14ac:dyDescent="0.2">
      <c r="H1210" s="15"/>
      <c r="K1210" s="23"/>
      <c r="L1210" s="10"/>
      <c r="M1210" s="10"/>
      <c r="N1210" s="10"/>
      <c r="O1210" s="34"/>
    </row>
    <row r="1211" spans="8:15" x14ac:dyDescent="0.2">
      <c r="H1211" s="15"/>
      <c r="K1211" s="23"/>
      <c r="L1211" s="10"/>
      <c r="M1211" s="10"/>
      <c r="N1211" s="10"/>
      <c r="O1211" s="34"/>
    </row>
    <row r="1212" spans="8:15" x14ac:dyDescent="0.2">
      <c r="H1212" s="15"/>
      <c r="K1212" s="23"/>
      <c r="L1212" s="10"/>
      <c r="M1212" s="10"/>
      <c r="N1212" s="10"/>
      <c r="O1212" s="34"/>
    </row>
    <row r="1213" spans="8:15" x14ac:dyDescent="0.2">
      <c r="H1213" s="15"/>
      <c r="K1213" s="23"/>
      <c r="L1213" s="10"/>
      <c r="M1213" s="10"/>
      <c r="N1213" s="10"/>
      <c r="O1213" s="34"/>
    </row>
    <row r="1214" spans="8:15" x14ac:dyDescent="0.2">
      <c r="H1214" s="15"/>
      <c r="K1214" s="23"/>
      <c r="L1214" s="10"/>
      <c r="M1214" s="10"/>
      <c r="N1214" s="10"/>
      <c r="O1214" s="34"/>
    </row>
    <row r="1215" spans="8:15" x14ac:dyDescent="0.2">
      <c r="H1215" s="15"/>
      <c r="K1215" s="23"/>
      <c r="L1215" s="10"/>
      <c r="M1215" s="10"/>
      <c r="N1215" s="10"/>
      <c r="O1215" s="34"/>
    </row>
    <row r="1216" spans="8:15" x14ac:dyDescent="0.2">
      <c r="H1216" s="15"/>
      <c r="K1216" s="23"/>
      <c r="L1216" s="10"/>
      <c r="M1216" s="10"/>
      <c r="N1216" s="10"/>
      <c r="O1216" s="34"/>
    </row>
    <row r="1217" spans="8:15" x14ac:dyDescent="0.2">
      <c r="H1217" s="15"/>
      <c r="K1217" s="23"/>
      <c r="L1217" s="10"/>
      <c r="M1217" s="10"/>
      <c r="N1217" s="10"/>
      <c r="O1217" s="34"/>
    </row>
    <row r="1218" spans="8:15" x14ac:dyDescent="0.2">
      <c r="H1218" s="15"/>
      <c r="K1218" s="23"/>
      <c r="L1218" s="10"/>
      <c r="M1218" s="10"/>
      <c r="N1218" s="10"/>
      <c r="O1218" s="34"/>
    </row>
    <row r="1219" spans="8:15" x14ac:dyDescent="0.2">
      <c r="H1219" s="15"/>
      <c r="K1219" s="23"/>
      <c r="L1219" s="10"/>
      <c r="M1219" s="10"/>
      <c r="N1219" s="10"/>
      <c r="O1219" s="34"/>
    </row>
    <row r="1220" spans="8:15" x14ac:dyDescent="0.2">
      <c r="H1220" s="15"/>
      <c r="K1220" s="23"/>
      <c r="L1220" s="10"/>
      <c r="M1220" s="10"/>
      <c r="N1220" s="10"/>
      <c r="O1220" s="34"/>
    </row>
    <row r="1221" spans="8:15" x14ac:dyDescent="0.2">
      <c r="H1221" s="15"/>
      <c r="K1221" s="23"/>
      <c r="L1221" s="10"/>
      <c r="M1221" s="10"/>
      <c r="N1221" s="10"/>
      <c r="O1221" s="34"/>
    </row>
    <row r="1222" spans="8:15" x14ac:dyDescent="0.2">
      <c r="H1222" s="15"/>
      <c r="K1222" s="23"/>
      <c r="L1222" s="10"/>
      <c r="M1222" s="10"/>
      <c r="N1222" s="10"/>
      <c r="O1222" s="34"/>
    </row>
    <row r="1223" spans="8:15" x14ac:dyDescent="0.2">
      <c r="H1223" s="15"/>
      <c r="K1223" s="23"/>
      <c r="L1223" s="10"/>
      <c r="M1223" s="10"/>
      <c r="N1223" s="10"/>
      <c r="O1223" s="34"/>
    </row>
    <row r="1224" spans="8:15" x14ac:dyDescent="0.2">
      <c r="H1224" s="15"/>
      <c r="K1224" s="23"/>
      <c r="L1224" s="10"/>
      <c r="M1224" s="10"/>
      <c r="N1224" s="10"/>
      <c r="O1224" s="34"/>
    </row>
    <row r="1225" spans="8:15" x14ac:dyDescent="0.2">
      <c r="H1225" s="15"/>
      <c r="K1225" s="23"/>
      <c r="L1225" s="10"/>
      <c r="M1225" s="10"/>
      <c r="N1225" s="10"/>
      <c r="O1225" s="34"/>
    </row>
    <row r="1226" spans="8:15" x14ac:dyDescent="0.2">
      <c r="H1226" s="15"/>
      <c r="K1226" s="23"/>
      <c r="L1226" s="10"/>
      <c r="M1226" s="10"/>
      <c r="N1226" s="10"/>
      <c r="O1226" s="34"/>
    </row>
    <row r="1227" spans="8:15" x14ac:dyDescent="0.2">
      <c r="H1227" s="15"/>
      <c r="K1227" s="23"/>
      <c r="L1227" s="10"/>
      <c r="M1227" s="10"/>
      <c r="N1227" s="10"/>
      <c r="O1227" s="34"/>
    </row>
    <row r="1228" spans="8:15" x14ac:dyDescent="0.2">
      <c r="H1228" s="15"/>
      <c r="K1228" s="23"/>
      <c r="L1228" s="10"/>
      <c r="M1228" s="10"/>
      <c r="N1228" s="10"/>
      <c r="O1228" s="34"/>
    </row>
    <row r="1229" spans="8:15" x14ac:dyDescent="0.2">
      <c r="H1229" s="15"/>
      <c r="K1229" s="23"/>
      <c r="L1229" s="10"/>
      <c r="M1229" s="10"/>
      <c r="N1229" s="10"/>
      <c r="O1229" s="34"/>
    </row>
    <row r="1230" spans="8:15" x14ac:dyDescent="0.2">
      <c r="H1230" s="15"/>
      <c r="K1230" s="23"/>
      <c r="L1230" s="10"/>
      <c r="M1230" s="10"/>
      <c r="N1230" s="10"/>
      <c r="O1230" s="34"/>
    </row>
    <row r="1231" spans="8:15" x14ac:dyDescent="0.2">
      <c r="H1231" s="15"/>
      <c r="K1231" s="23"/>
      <c r="L1231" s="10"/>
      <c r="M1231" s="10"/>
      <c r="N1231" s="10"/>
      <c r="O1231" s="34"/>
    </row>
    <row r="1232" spans="8:15" x14ac:dyDescent="0.2">
      <c r="H1232" s="15"/>
      <c r="K1232" s="23"/>
      <c r="L1232" s="10"/>
      <c r="M1232" s="10"/>
      <c r="N1232" s="10"/>
      <c r="O1232" s="34"/>
    </row>
    <row r="1233" spans="8:15" x14ac:dyDescent="0.2">
      <c r="H1233" s="15"/>
      <c r="K1233" s="23"/>
      <c r="L1233" s="10"/>
      <c r="M1233" s="10"/>
      <c r="N1233" s="10"/>
      <c r="O1233" s="34"/>
    </row>
    <row r="1234" spans="8:15" x14ac:dyDescent="0.2">
      <c r="H1234" s="15"/>
      <c r="K1234" s="23"/>
      <c r="L1234" s="10"/>
      <c r="M1234" s="10"/>
      <c r="N1234" s="10"/>
      <c r="O1234" s="34"/>
    </row>
    <row r="1235" spans="8:15" x14ac:dyDescent="0.2">
      <c r="H1235" s="15"/>
      <c r="K1235" s="23"/>
      <c r="L1235" s="10"/>
      <c r="M1235" s="10"/>
      <c r="N1235" s="10"/>
      <c r="O1235" s="34"/>
    </row>
    <row r="1236" spans="8:15" x14ac:dyDescent="0.2">
      <c r="H1236" s="15"/>
      <c r="K1236" s="23"/>
      <c r="L1236" s="10"/>
      <c r="M1236" s="10"/>
      <c r="N1236" s="10"/>
      <c r="O1236" s="34"/>
    </row>
    <row r="1237" spans="8:15" x14ac:dyDescent="0.2">
      <c r="H1237" s="15"/>
      <c r="K1237" s="23"/>
      <c r="L1237" s="10"/>
      <c r="M1237" s="10"/>
      <c r="N1237" s="10"/>
      <c r="O1237" s="34"/>
    </row>
    <row r="1238" spans="8:15" x14ac:dyDescent="0.2">
      <c r="H1238" s="15"/>
      <c r="K1238" s="23"/>
      <c r="L1238" s="10"/>
      <c r="M1238" s="10"/>
      <c r="N1238" s="10"/>
      <c r="O1238" s="34"/>
    </row>
    <row r="1239" spans="8:15" x14ac:dyDescent="0.2">
      <c r="H1239" s="15"/>
      <c r="K1239" s="23"/>
      <c r="L1239" s="10"/>
      <c r="M1239" s="10"/>
      <c r="N1239" s="10"/>
      <c r="O1239" s="34"/>
    </row>
    <row r="1240" spans="8:15" x14ac:dyDescent="0.2">
      <c r="H1240" s="15"/>
      <c r="K1240" s="23"/>
      <c r="L1240" s="10"/>
      <c r="M1240" s="10"/>
      <c r="N1240" s="10"/>
      <c r="O1240" s="34"/>
    </row>
    <row r="1241" spans="8:15" x14ac:dyDescent="0.2">
      <c r="H1241" s="15"/>
      <c r="K1241" s="23"/>
      <c r="L1241" s="10"/>
      <c r="M1241" s="10"/>
      <c r="N1241" s="10"/>
      <c r="O1241" s="34"/>
    </row>
    <row r="1242" spans="8:15" x14ac:dyDescent="0.2">
      <c r="H1242" s="15"/>
      <c r="K1242" s="23"/>
      <c r="L1242" s="10"/>
      <c r="M1242" s="10"/>
      <c r="N1242" s="10"/>
      <c r="O1242" s="34"/>
    </row>
    <row r="1243" spans="8:15" x14ac:dyDescent="0.2">
      <c r="H1243" s="15"/>
      <c r="K1243" s="23"/>
      <c r="L1243" s="10"/>
      <c r="M1243" s="10"/>
      <c r="N1243" s="10"/>
      <c r="O1243" s="34"/>
    </row>
    <row r="1244" spans="8:15" x14ac:dyDescent="0.2">
      <c r="H1244" s="15"/>
      <c r="K1244" s="23"/>
      <c r="L1244" s="10"/>
      <c r="M1244" s="10"/>
      <c r="N1244" s="10"/>
      <c r="O1244" s="34"/>
    </row>
    <row r="1245" spans="8:15" x14ac:dyDescent="0.2">
      <c r="H1245" s="15"/>
      <c r="K1245" s="23"/>
      <c r="L1245" s="10"/>
      <c r="M1245" s="10"/>
      <c r="N1245" s="10"/>
      <c r="O1245" s="34"/>
    </row>
    <row r="1246" spans="8:15" x14ac:dyDescent="0.2">
      <c r="H1246" s="15"/>
      <c r="K1246" s="23"/>
      <c r="L1246" s="10"/>
      <c r="M1246" s="10"/>
      <c r="N1246" s="10"/>
      <c r="O1246" s="34"/>
    </row>
    <row r="1247" spans="8:15" x14ac:dyDescent="0.2">
      <c r="H1247" s="15"/>
      <c r="K1247" s="23"/>
      <c r="L1247" s="10"/>
      <c r="M1247" s="10"/>
      <c r="N1247" s="10"/>
      <c r="O1247" s="34"/>
    </row>
    <row r="1248" spans="8:15" x14ac:dyDescent="0.2">
      <c r="H1248" s="15"/>
      <c r="K1248" s="23"/>
      <c r="L1248" s="10"/>
      <c r="M1248" s="10"/>
      <c r="N1248" s="10"/>
      <c r="O1248" s="34"/>
    </row>
    <row r="1249" spans="8:15" x14ac:dyDescent="0.2">
      <c r="H1249" s="15"/>
      <c r="K1249" s="23"/>
      <c r="L1249" s="10"/>
      <c r="M1249" s="10"/>
      <c r="N1249" s="10"/>
      <c r="O1249" s="34"/>
    </row>
    <row r="1250" spans="8:15" x14ac:dyDescent="0.2">
      <c r="H1250" s="15"/>
      <c r="K1250" s="23"/>
      <c r="L1250" s="10"/>
      <c r="M1250" s="10"/>
      <c r="N1250" s="10"/>
      <c r="O1250" s="34"/>
    </row>
    <row r="1251" spans="8:15" x14ac:dyDescent="0.2">
      <c r="H1251" s="15"/>
      <c r="K1251" s="23"/>
      <c r="L1251" s="10"/>
      <c r="M1251" s="10"/>
      <c r="N1251" s="10"/>
      <c r="O1251" s="34"/>
    </row>
    <row r="1252" spans="8:15" x14ac:dyDescent="0.2">
      <c r="H1252" s="15"/>
      <c r="K1252" s="23"/>
      <c r="L1252" s="10"/>
      <c r="M1252" s="10"/>
      <c r="N1252" s="10"/>
      <c r="O1252" s="34"/>
    </row>
    <row r="1253" spans="8:15" x14ac:dyDescent="0.2">
      <c r="H1253" s="15"/>
      <c r="K1253" s="23"/>
      <c r="L1253" s="10"/>
      <c r="M1253" s="10"/>
      <c r="N1253" s="10"/>
      <c r="O1253" s="34"/>
    </row>
    <row r="1254" spans="8:15" x14ac:dyDescent="0.2">
      <c r="H1254" s="15"/>
      <c r="K1254" s="23"/>
      <c r="L1254" s="10"/>
      <c r="M1254" s="10"/>
      <c r="N1254" s="10"/>
      <c r="O1254" s="34"/>
    </row>
    <row r="1255" spans="8:15" x14ac:dyDescent="0.2">
      <c r="H1255" s="15"/>
      <c r="K1255" s="23"/>
      <c r="L1255" s="10"/>
      <c r="M1255" s="10"/>
      <c r="N1255" s="10"/>
      <c r="O1255" s="34"/>
    </row>
    <row r="1256" spans="8:15" x14ac:dyDescent="0.2">
      <c r="H1256" s="15"/>
      <c r="K1256" s="23"/>
      <c r="L1256" s="10"/>
      <c r="M1256" s="10"/>
      <c r="N1256" s="10"/>
      <c r="O1256" s="34"/>
    </row>
    <row r="1257" spans="8:15" x14ac:dyDescent="0.2">
      <c r="H1257" s="15"/>
      <c r="K1257" s="23"/>
      <c r="L1257" s="10"/>
      <c r="M1257" s="10"/>
      <c r="N1257" s="10"/>
      <c r="O1257" s="34"/>
    </row>
    <row r="1258" spans="8:15" x14ac:dyDescent="0.2">
      <c r="H1258" s="15"/>
      <c r="K1258" s="23"/>
      <c r="L1258" s="10"/>
      <c r="M1258" s="10"/>
      <c r="N1258" s="10"/>
      <c r="O1258" s="34"/>
    </row>
    <row r="1259" spans="8:15" x14ac:dyDescent="0.2">
      <c r="H1259" s="15"/>
      <c r="K1259" s="23"/>
      <c r="L1259" s="10"/>
      <c r="M1259" s="10"/>
      <c r="N1259" s="10"/>
      <c r="O1259" s="34"/>
    </row>
    <row r="1260" spans="8:15" x14ac:dyDescent="0.2">
      <c r="H1260" s="15"/>
      <c r="K1260" s="23"/>
      <c r="L1260" s="10"/>
      <c r="M1260" s="10"/>
      <c r="N1260" s="10"/>
      <c r="O1260" s="34"/>
    </row>
    <row r="1261" spans="8:15" x14ac:dyDescent="0.2">
      <c r="H1261" s="15"/>
      <c r="K1261" s="23"/>
      <c r="L1261" s="10"/>
      <c r="M1261" s="10"/>
      <c r="N1261" s="10"/>
      <c r="O1261" s="34"/>
    </row>
    <row r="1262" spans="8:15" x14ac:dyDescent="0.2">
      <c r="H1262" s="15"/>
      <c r="K1262" s="23"/>
      <c r="L1262" s="10"/>
      <c r="M1262" s="10"/>
      <c r="N1262" s="10"/>
      <c r="O1262" s="34"/>
    </row>
    <row r="1263" spans="8:15" x14ac:dyDescent="0.2">
      <c r="H1263" s="15"/>
      <c r="K1263" s="23"/>
      <c r="L1263" s="10"/>
      <c r="M1263" s="10"/>
      <c r="N1263" s="10"/>
      <c r="O1263" s="34"/>
    </row>
    <row r="1264" spans="8:15" x14ac:dyDescent="0.2">
      <c r="H1264" s="15"/>
      <c r="K1264" s="23"/>
      <c r="L1264" s="10"/>
      <c r="M1264" s="10"/>
      <c r="N1264" s="10"/>
      <c r="O1264" s="34"/>
    </row>
    <row r="1265" spans="8:15" x14ac:dyDescent="0.2">
      <c r="H1265" s="15"/>
      <c r="K1265" s="23"/>
      <c r="L1265" s="10"/>
      <c r="M1265" s="10"/>
      <c r="N1265" s="10"/>
      <c r="O1265" s="34"/>
    </row>
    <row r="1266" spans="8:15" x14ac:dyDescent="0.2">
      <c r="H1266" s="15"/>
      <c r="K1266" s="23"/>
      <c r="L1266" s="10"/>
      <c r="M1266" s="10"/>
      <c r="N1266" s="10"/>
      <c r="O1266" s="34"/>
    </row>
    <row r="1267" spans="8:15" x14ac:dyDescent="0.2">
      <c r="H1267" s="15"/>
      <c r="K1267" s="23"/>
      <c r="L1267" s="10"/>
      <c r="M1267" s="10"/>
      <c r="N1267" s="10"/>
      <c r="O1267" s="34"/>
    </row>
    <row r="1268" spans="8:15" x14ac:dyDescent="0.2">
      <c r="H1268" s="15"/>
      <c r="K1268" s="23"/>
      <c r="L1268" s="10"/>
      <c r="M1268" s="10"/>
      <c r="N1268" s="10"/>
      <c r="O1268" s="34"/>
    </row>
    <row r="1269" spans="8:15" x14ac:dyDescent="0.2">
      <c r="H1269" s="15"/>
      <c r="K1269" s="23"/>
      <c r="L1269" s="10"/>
      <c r="M1269" s="10"/>
      <c r="N1269" s="10"/>
      <c r="O1269" s="34"/>
    </row>
    <row r="1270" spans="8:15" x14ac:dyDescent="0.2">
      <c r="H1270" s="15"/>
      <c r="K1270" s="23"/>
      <c r="L1270" s="10"/>
      <c r="M1270" s="10"/>
      <c r="N1270" s="10"/>
      <c r="O1270" s="34"/>
    </row>
    <row r="1271" spans="8:15" x14ac:dyDescent="0.2">
      <c r="H1271" s="15"/>
      <c r="K1271" s="23"/>
      <c r="L1271" s="10"/>
      <c r="M1271" s="10"/>
      <c r="N1271" s="10"/>
      <c r="O1271" s="34"/>
    </row>
    <row r="1272" spans="8:15" x14ac:dyDescent="0.2">
      <c r="H1272" s="15"/>
      <c r="K1272" s="23"/>
      <c r="L1272" s="10"/>
      <c r="M1272" s="10"/>
      <c r="N1272" s="10"/>
      <c r="O1272" s="34"/>
    </row>
    <row r="1273" spans="8:15" x14ac:dyDescent="0.2">
      <c r="H1273" s="15"/>
      <c r="K1273" s="23"/>
      <c r="L1273" s="10"/>
      <c r="M1273" s="10"/>
      <c r="N1273" s="10"/>
      <c r="O1273" s="34"/>
    </row>
    <row r="1274" spans="8:15" x14ac:dyDescent="0.2">
      <c r="H1274" s="15"/>
      <c r="K1274" s="23"/>
      <c r="L1274" s="10"/>
      <c r="M1274" s="10"/>
      <c r="N1274" s="10"/>
      <c r="O1274" s="34"/>
    </row>
    <row r="1275" spans="8:15" x14ac:dyDescent="0.2">
      <c r="H1275" s="15"/>
      <c r="K1275" s="23"/>
      <c r="L1275" s="10"/>
      <c r="M1275" s="10"/>
      <c r="N1275" s="10"/>
      <c r="O1275" s="34"/>
    </row>
    <row r="1276" spans="8:15" x14ac:dyDescent="0.2">
      <c r="H1276" s="15"/>
      <c r="K1276" s="23"/>
      <c r="L1276" s="10"/>
      <c r="M1276" s="10"/>
      <c r="N1276" s="10"/>
      <c r="O1276" s="34"/>
    </row>
    <row r="1277" spans="8:15" x14ac:dyDescent="0.2">
      <c r="H1277" s="15"/>
      <c r="K1277" s="23"/>
      <c r="L1277" s="10"/>
      <c r="M1277" s="10"/>
      <c r="N1277" s="10"/>
      <c r="O1277" s="34"/>
    </row>
    <row r="1278" spans="8:15" x14ac:dyDescent="0.2">
      <c r="H1278" s="15"/>
      <c r="K1278" s="23"/>
      <c r="L1278" s="10"/>
      <c r="M1278" s="10"/>
      <c r="N1278" s="10"/>
      <c r="O1278" s="34"/>
    </row>
    <row r="1279" spans="8:15" x14ac:dyDescent="0.2">
      <c r="H1279" s="15"/>
      <c r="K1279" s="23"/>
      <c r="L1279" s="10"/>
      <c r="M1279" s="10"/>
      <c r="N1279" s="10"/>
      <c r="O1279" s="34"/>
    </row>
    <row r="1280" spans="8:15" x14ac:dyDescent="0.2">
      <c r="H1280" s="15"/>
      <c r="K1280" s="23"/>
      <c r="L1280" s="10"/>
      <c r="M1280" s="10"/>
      <c r="N1280" s="10"/>
      <c r="O1280" s="34"/>
    </row>
    <row r="1281" spans="8:15" x14ac:dyDescent="0.2">
      <c r="H1281" s="15"/>
      <c r="K1281" s="23"/>
      <c r="L1281" s="10"/>
      <c r="M1281" s="10"/>
      <c r="N1281" s="10"/>
      <c r="O1281" s="34"/>
    </row>
    <row r="1282" spans="8:15" x14ac:dyDescent="0.2">
      <c r="H1282" s="15"/>
      <c r="K1282" s="23"/>
      <c r="L1282" s="10"/>
      <c r="M1282" s="10"/>
      <c r="N1282" s="10"/>
      <c r="O1282" s="34"/>
    </row>
    <row r="1283" spans="8:15" x14ac:dyDescent="0.2">
      <c r="H1283" s="15"/>
      <c r="K1283" s="23"/>
      <c r="L1283" s="10"/>
      <c r="M1283" s="10"/>
      <c r="N1283" s="10"/>
      <c r="O1283" s="34"/>
    </row>
    <row r="1284" spans="8:15" x14ac:dyDescent="0.2">
      <c r="H1284" s="15"/>
      <c r="K1284" s="23"/>
      <c r="L1284" s="10"/>
      <c r="M1284" s="10"/>
      <c r="N1284" s="10"/>
      <c r="O1284" s="34"/>
    </row>
    <row r="1285" spans="8:15" x14ac:dyDescent="0.2">
      <c r="H1285" s="15"/>
      <c r="K1285" s="23"/>
      <c r="L1285" s="10"/>
      <c r="M1285" s="10"/>
      <c r="N1285" s="10"/>
      <c r="O1285" s="34"/>
    </row>
    <row r="1286" spans="8:15" x14ac:dyDescent="0.2">
      <c r="H1286" s="15"/>
      <c r="K1286" s="23"/>
      <c r="L1286" s="10"/>
      <c r="M1286" s="10"/>
      <c r="N1286" s="10"/>
      <c r="O1286" s="34"/>
    </row>
    <row r="1287" spans="8:15" x14ac:dyDescent="0.2">
      <c r="H1287" s="15"/>
      <c r="K1287" s="23"/>
      <c r="L1287" s="10"/>
      <c r="M1287" s="10"/>
      <c r="N1287" s="10"/>
      <c r="O1287" s="34"/>
    </row>
    <row r="1288" spans="8:15" x14ac:dyDescent="0.2">
      <c r="H1288" s="15"/>
      <c r="K1288" s="23"/>
      <c r="L1288" s="10"/>
      <c r="M1288" s="10"/>
      <c r="N1288" s="10"/>
      <c r="O1288" s="34"/>
    </row>
    <row r="1289" spans="8:15" x14ac:dyDescent="0.2">
      <c r="H1289" s="15"/>
      <c r="K1289" s="23"/>
      <c r="L1289" s="10"/>
      <c r="M1289" s="10"/>
      <c r="N1289" s="10"/>
      <c r="O1289" s="34"/>
    </row>
    <row r="1290" spans="8:15" x14ac:dyDescent="0.2">
      <c r="H1290" s="15"/>
      <c r="K1290" s="23"/>
      <c r="L1290" s="10"/>
      <c r="M1290" s="10"/>
      <c r="N1290" s="10"/>
      <c r="O1290" s="34"/>
    </row>
    <row r="1291" spans="8:15" x14ac:dyDescent="0.2">
      <c r="H1291" s="15"/>
      <c r="K1291" s="23"/>
      <c r="L1291" s="10"/>
      <c r="M1291" s="10"/>
      <c r="N1291" s="10"/>
      <c r="O1291" s="34"/>
    </row>
    <row r="1292" spans="8:15" x14ac:dyDescent="0.2">
      <c r="H1292" s="15"/>
      <c r="K1292" s="23"/>
      <c r="L1292" s="10"/>
      <c r="M1292" s="10"/>
      <c r="N1292" s="10"/>
      <c r="O1292" s="34"/>
    </row>
    <row r="1293" spans="8:15" x14ac:dyDescent="0.2">
      <c r="H1293" s="15"/>
      <c r="K1293" s="23"/>
      <c r="L1293" s="10"/>
      <c r="M1293" s="10"/>
      <c r="N1293" s="10"/>
      <c r="O1293" s="34"/>
    </row>
    <row r="1294" spans="8:15" x14ac:dyDescent="0.2">
      <c r="H1294" s="15"/>
      <c r="K1294" s="23"/>
      <c r="L1294" s="10"/>
      <c r="M1294" s="10"/>
      <c r="N1294" s="10"/>
      <c r="O1294" s="34"/>
    </row>
    <row r="1295" spans="8:15" x14ac:dyDescent="0.2">
      <c r="H1295" s="15"/>
      <c r="K1295" s="23"/>
      <c r="L1295" s="10"/>
      <c r="M1295" s="10"/>
      <c r="N1295" s="10"/>
      <c r="O1295" s="34"/>
    </row>
    <row r="1296" spans="8:15" x14ac:dyDescent="0.2">
      <c r="H1296" s="15"/>
      <c r="K1296" s="23"/>
      <c r="L1296" s="10"/>
      <c r="M1296" s="10"/>
      <c r="N1296" s="10"/>
      <c r="O1296" s="34"/>
    </row>
    <row r="1297" spans="8:15" x14ac:dyDescent="0.2">
      <c r="H1297" s="15"/>
      <c r="K1297" s="23"/>
      <c r="L1297" s="10"/>
      <c r="M1297" s="10"/>
      <c r="N1297" s="10"/>
      <c r="O1297" s="34"/>
    </row>
    <row r="1298" spans="8:15" x14ac:dyDescent="0.2">
      <c r="H1298" s="15"/>
      <c r="K1298" s="23"/>
      <c r="L1298" s="10"/>
      <c r="M1298" s="10"/>
      <c r="N1298" s="10"/>
      <c r="O1298" s="34"/>
    </row>
    <row r="1299" spans="8:15" x14ac:dyDescent="0.2">
      <c r="H1299" s="15"/>
      <c r="K1299" s="23"/>
      <c r="L1299" s="10"/>
      <c r="M1299" s="10"/>
      <c r="N1299" s="10"/>
      <c r="O1299" s="34"/>
    </row>
    <row r="1300" spans="8:15" x14ac:dyDescent="0.2">
      <c r="H1300" s="15"/>
      <c r="K1300" s="23"/>
      <c r="L1300" s="10"/>
      <c r="M1300" s="10"/>
      <c r="N1300" s="10"/>
      <c r="O1300" s="34"/>
    </row>
    <row r="1301" spans="8:15" x14ac:dyDescent="0.2">
      <c r="H1301" s="15"/>
      <c r="K1301" s="23"/>
      <c r="L1301" s="10"/>
      <c r="M1301" s="10"/>
      <c r="N1301" s="10"/>
      <c r="O1301" s="34"/>
    </row>
    <row r="1302" spans="8:15" x14ac:dyDescent="0.2">
      <c r="H1302" s="15"/>
      <c r="K1302" s="23"/>
      <c r="L1302" s="10"/>
      <c r="M1302" s="10"/>
      <c r="N1302" s="10"/>
      <c r="O1302" s="34"/>
    </row>
    <row r="1303" spans="8:15" x14ac:dyDescent="0.2">
      <c r="H1303" s="15"/>
      <c r="K1303" s="23"/>
      <c r="L1303" s="10"/>
      <c r="M1303" s="10"/>
      <c r="N1303" s="10"/>
      <c r="O1303" s="34"/>
    </row>
    <row r="1304" spans="8:15" x14ac:dyDescent="0.2">
      <c r="H1304" s="15"/>
      <c r="K1304" s="23"/>
      <c r="L1304" s="10"/>
      <c r="M1304" s="10"/>
      <c r="N1304" s="10"/>
      <c r="O1304" s="34"/>
    </row>
    <row r="1305" spans="8:15" x14ac:dyDescent="0.2">
      <c r="H1305" s="15"/>
      <c r="K1305" s="23"/>
      <c r="L1305" s="10"/>
      <c r="M1305" s="10"/>
      <c r="N1305" s="10"/>
      <c r="O1305" s="34"/>
    </row>
    <row r="1306" spans="8:15" x14ac:dyDescent="0.2">
      <c r="H1306" s="15"/>
      <c r="K1306" s="23"/>
      <c r="L1306" s="10"/>
      <c r="M1306" s="10"/>
      <c r="N1306" s="10"/>
      <c r="O1306" s="34"/>
    </row>
    <row r="1307" spans="8:15" x14ac:dyDescent="0.2">
      <c r="H1307" s="15"/>
      <c r="K1307" s="23"/>
      <c r="L1307" s="10"/>
      <c r="M1307" s="10"/>
      <c r="N1307" s="10"/>
      <c r="O1307" s="34"/>
    </row>
    <row r="1308" spans="8:15" x14ac:dyDescent="0.2">
      <c r="H1308" s="15"/>
      <c r="K1308" s="23"/>
      <c r="L1308" s="10"/>
      <c r="M1308" s="10"/>
      <c r="N1308" s="10"/>
      <c r="O1308" s="34"/>
    </row>
    <row r="1309" spans="8:15" x14ac:dyDescent="0.2">
      <c r="H1309" s="15"/>
      <c r="K1309" s="23"/>
      <c r="L1309" s="10"/>
      <c r="M1309" s="10"/>
      <c r="N1309" s="10"/>
      <c r="O1309" s="34"/>
    </row>
    <row r="1310" spans="8:15" x14ac:dyDescent="0.2">
      <c r="H1310" s="15"/>
      <c r="K1310" s="23"/>
      <c r="L1310" s="10"/>
      <c r="M1310" s="10"/>
      <c r="N1310" s="10"/>
      <c r="O1310" s="34"/>
    </row>
    <row r="1311" spans="8:15" x14ac:dyDescent="0.2">
      <c r="H1311" s="15"/>
      <c r="K1311" s="23"/>
      <c r="L1311" s="10"/>
      <c r="M1311" s="10"/>
      <c r="N1311" s="10"/>
      <c r="O1311" s="34"/>
    </row>
    <row r="1312" spans="8:15" x14ac:dyDescent="0.2">
      <c r="H1312" s="15"/>
      <c r="K1312" s="23"/>
      <c r="L1312" s="10"/>
      <c r="M1312" s="10"/>
      <c r="N1312" s="10"/>
      <c r="O1312" s="34"/>
    </row>
    <row r="1313" spans="8:15" x14ac:dyDescent="0.2">
      <c r="H1313" s="15"/>
      <c r="K1313" s="23"/>
      <c r="L1313" s="10"/>
      <c r="M1313" s="10"/>
      <c r="N1313" s="10"/>
      <c r="O1313" s="34"/>
    </row>
    <row r="1314" spans="8:15" x14ac:dyDescent="0.2">
      <c r="H1314" s="15"/>
      <c r="K1314" s="23"/>
      <c r="L1314" s="10"/>
      <c r="M1314" s="10"/>
      <c r="N1314" s="10"/>
      <c r="O1314" s="34"/>
    </row>
    <row r="1315" spans="8:15" x14ac:dyDescent="0.2">
      <c r="H1315" s="15"/>
      <c r="K1315" s="23"/>
      <c r="L1315" s="10"/>
      <c r="M1315" s="10"/>
      <c r="N1315" s="10"/>
      <c r="O1315" s="34"/>
    </row>
    <row r="1316" spans="8:15" x14ac:dyDescent="0.2">
      <c r="H1316" s="15"/>
      <c r="K1316" s="23"/>
      <c r="L1316" s="10"/>
      <c r="M1316" s="10"/>
      <c r="N1316" s="10"/>
      <c r="O1316" s="34"/>
    </row>
    <row r="1317" spans="8:15" x14ac:dyDescent="0.2">
      <c r="H1317" s="15"/>
      <c r="K1317" s="23"/>
      <c r="L1317" s="10"/>
      <c r="M1317" s="10"/>
      <c r="N1317" s="10"/>
      <c r="O1317" s="34"/>
    </row>
    <row r="1318" spans="8:15" x14ac:dyDescent="0.2">
      <c r="H1318" s="15"/>
      <c r="K1318" s="23"/>
      <c r="L1318" s="10"/>
      <c r="M1318" s="10"/>
      <c r="N1318" s="10"/>
      <c r="O1318" s="34"/>
    </row>
    <row r="1319" spans="8:15" x14ac:dyDescent="0.2">
      <c r="H1319" s="15"/>
      <c r="K1319" s="23"/>
      <c r="L1319" s="10"/>
      <c r="M1319" s="10"/>
      <c r="N1319" s="10"/>
      <c r="O1319" s="34"/>
    </row>
    <row r="1320" spans="8:15" x14ac:dyDescent="0.2">
      <c r="H1320" s="15"/>
      <c r="K1320" s="23"/>
      <c r="L1320" s="10"/>
      <c r="M1320" s="10"/>
      <c r="N1320" s="10"/>
      <c r="O1320" s="34"/>
    </row>
    <row r="1321" spans="8:15" x14ac:dyDescent="0.2">
      <c r="H1321" s="15"/>
      <c r="K1321" s="23"/>
      <c r="L1321" s="10"/>
      <c r="M1321" s="10"/>
      <c r="N1321" s="10"/>
      <c r="O1321" s="34"/>
    </row>
    <row r="1322" spans="8:15" x14ac:dyDescent="0.2">
      <c r="H1322" s="15"/>
      <c r="K1322" s="23"/>
      <c r="L1322" s="10"/>
      <c r="M1322" s="10"/>
      <c r="N1322" s="10"/>
      <c r="O1322" s="34"/>
    </row>
    <row r="1323" spans="8:15" x14ac:dyDescent="0.2">
      <c r="H1323" s="15"/>
      <c r="K1323" s="23"/>
      <c r="L1323" s="10"/>
      <c r="M1323" s="10"/>
      <c r="N1323" s="10"/>
      <c r="O1323" s="34"/>
    </row>
    <row r="1324" spans="8:15" x14ac:dyDescent="0.2">
      <c r="H1324" s="15"/>
      <c r="K1324" s="23"/>
      <c r="L1324" s="10"/>
      <c r="M1324" s="10"/>
      <c r="N1324" s="10"/>
      <c r="O1324" s="34"/>
    </row>
    <row r="1325" spans="8:15" x14ac:dyDescent="0.2">
      <c r="H1325" s="15"/>
      <c r="K1325" s="23"/>
      <c r="L1325" s="10"/>
      <c r="M1325" s="10"/>
      <c r="N1325" s="10"/>
      <c r="O1325" s="34"/>
    </row>
    <row r="1326" spans="8:15" x14ac:dyDescent="0.2">
      <c r="H1326" s="15"/>
      <c r="K1326" s="23"/>
      <c r="L1326" s="10"/>
      <c r="M1326" s="10"/>
      <c r="N1326" s="10"/>
      <c r="O1326" s="34"/>
    </row>
    <row r="1327" spans="8:15" x14ac:dyDescent="0.2">
      <c r="H1327" s="15"/>
      <c r="K1327" s="23"/>
      <c r="L1327" s="10"/>
      <c r="M1327" s="10"/>
      <c r="N1327" s="10"/>
      <c r="O1327" s="34"/>
    </row>
    <row r="1328" spans="8:15" x14ac:dyDescent="0.2">
      <c r="H1328" s="15"/>
      <c r="K1328" s="23"/>
      <c r="L1328" s="10"/>
      <c r="M1328" s="10"/>
      <c r="N1328" s="10"/>
      <c r="O1328" s="34"/>
    </row>
    <row r="1329" spans="8:15" x14ac:dyDescent="0.2">
      <c r="H1329" s="15"/>
      <c r="K1329" s="23"/>
      <c r="L1329" s="10"/>
      <c r="M1329" s="10"/>
      <c r="N1329" s="10"/>
      <c r="O1329" s="34"/>
    </row>
    <row r="1330" spans="8:15" x14ac:dyDescent="0.2">
      <c r="H1330" s="15"/>
      <c r="K1330" s="23"/>
      <c r="L1330" s="10"/>
      <c r="M1330" s="10"/>
      <c r="N1330" s="10"/>
      <c r="O1330" s="34"/>
    </row>
    <row r="1331" spans="8:15" x14ac:dyDescent="0.2">
      <c r="H1331" s="15"/>
      <c r="K1331" s="23"/>
      <c r="L1331" s="10"/>
      <c r="M1331" s="10"/>
      <c r="N1331" s="10"/>
      <c r="O1331" s="34"/>
    </row>
    <row r="1332" spans="8:15" x14ac:dyDescent="0.2">
      <c r="H1332" s="15"/>
      <c r="K1332" s="23"/>
      <c r="L1332" s="10"/>
      <c r="M1332" s="10"/>
      <c r="N1332" s="10"/>
      <c r="O1332" s="34"/>
    </row>
    <row r="1333" spans="8:15" x14ac:dyDescent="0.2">
      <c r="H1333" s="15"/>
      <c r="K1333" s="23"/>
      <c r="L1333" s="10"/>
      <c r="M1333" s="10"/>
      <c r="N1333" s="10"/>
      <c r="O1333" s="34"/>
    </row>
    <row r="1334" spans="8:15" x14ac:dyDescent="0.2">
      <c r="H1334" s="15"/>
      <c r="K1334" s="23"/>
      <c r="L1334" s="10"/>
      <c r="M1334" s="10"/>
      <c r="N1334" s="10"/>
      <c r="O1334" s="34"/>
    </row>
    <row r="1335" spans="8:15" x14ac:dyDescent="0.2">
      <c r="H1335" s="15"/>
      <c r="K1335" s="23"/>
      <c r="L1335" s="10"/>
      <c r="M1335" s="10"/>
      <c r="N1335" s="10"/>
      <c r="O1335" s="34"/>
    </row>
    <row r="1336" spans="8:15" x14ac:dyDescent="0.2">
      <c r="H1336" s="15"/>
      <c r="K1336" s="23"/>
      <c r="L1336" s="10"/>
      <c r="M1336" s="10"/>
      <c r="N1336" s="10"/>
      <c r="O1336" s="34"/>
    </row>
    <row r="1337" spans="8:15" x14ac:dyDescent="0.2">
      <c r="H1337" s="15"/>
      <c r="K1337" s="23"/>
      <c r="L1337" s="10"/>
      <c r="M1337" s="10"/>
      <c r="N1337" s="10"/>
      <c r="O1337" s="34"/>
    </row>
    <row r="1338" spans="8:15" x14ac:dyDescent="0.2">
      <c r="H1338" s="15"/>
      <c r="K1338" s="23"/>
      <c r="L1338" s="10"/>
      <c r="M1338" s="10"/>
      <c r="N1338" s="10"/>
      <c r="O1338" s="34"/>
    </row>
    <row r="1339" spans="8:15" x14ac:dyDescent="0.2">
      <c r="H1339" s="15"/>
      <c r="K1339" s="23"/>
      <c r="L1339" s="10"/>
      <c r="M1339" s="10"/>
      <c r="N1339" s="10"/>
      <c r="O1339" s="34"/>
    </row>
    <row r="1340" spans="8:15" x14ac:dyDescent="0.2">
      <c r="H1340" s="15"/>
      <c r="K1340" s="23"/>
      <c r="L1340" s="10"/>
      <c r="M1340" s="10"/>
      <c r="N1340" s="10"/>
      <c r="O1340" s="34"/>
    </row>
    <row r="1341" spans="8:15" x14ac:dyDescent="0.2">
      <c r="H1341" s="15"/>
      <c r="K1341" s="23"/>
      <c r="L1341" s="10"/>
      <c r="M1341" s="10"/>
      <c r="N1341" s="10"/>
      <c r="O1341" s="34"/>
    </row>
    <row r="1342" spans="8:15" x14ac:dyDescent="0.2">
      <c r="H1342" s="15"/>
      <c r="K1342" s="23"/>
      <c r="L1342" s="10"/>
      <c r="M1342" s="10"/>
      <c r="N1342" s="10"/>
      <c r="O1342" s="34"/>
    </row>
    <row r="1343" spans="8:15" x14ac:dyDescent="0.2">
      <c r="H1343" s="15"/>
      <c r="K1343" s="23"/>
      <c r="L1343" s="10"/>
      <c r="M1343" s="10"/>
      <c r="N1343" s="10"/>
      <c r="O1343" s="34"/>
    </row>
    <row r="1344" spans="8:15" x14ac:dyDescent="0.2">
      <c r="H1344" s="15"/>
      <c r="K1344" s="23"/>
      <c r="L1344" s="10"/>
      <c r="M1344" s="10"/>
      <c r="N1344" s="10"/>
      <c r="O1344" s="34"/>
    </row>
    <row r="1345" spans="8:15" x14ac:dyDescent="0.2">
      <c r="H1345" s="15"/>
      <c r="K1345" s="23"/>
      <c r="L1345" s="10"/>
      <c r="M1345" s="10"/>
      <c r="N1345" s="10"/>
      <c r="O1345" s="34"/>
    </row>
    <row r="1346" spans="8:15" x14ac:dyDescent="0.2">
      <c r="H1346" s="15"/>
      <c r="K1346" s="23"/>
      <c r="L1346" s="10"/>
      <c r="M1346" s="10"/>
      <c r="N1346" s="10"/>
      <c r="O1346" s="34"/>
    </row>
    <row r="1347" spans="8:15" x14ac:dyDescent="0.2">
      <c r="H1347" s="15"/>
      <c r="K1347" s="23"/>
      <c r="L1347" s="10"/>
      <c r="M1347" s="10"/>
      <c r="N1347" s="10"/>
      <c r="O1347" s="34"/>
    </row>
    <row r="1348" spans="8:15" x14ac:dyDescent="0.2">
      <c r="H1348" s="15"/>
      <c r="K1348" s="23"/>
      <c r="L1348" s="10"/>
      <c r="M1348" s="10"/>
      <c r="N1348" s="10"/>
      <c r="O1348" s="34"/>
    </row>
    <row r="1349" spans="8:15" x14ac:dyDescent="0.2">
      <c r="H1349" s="15"/>
      <c r="K1349" s="23"/>
      <c r="L1349" s="10"/>
      <c r="M1349" s="10"/>
      <c r="N1349" s="10"/>
      <c r="O1349" s="34"/>
    </row>
    <row r="1350" spans="8:15" x14ac:dyDescent="0.2">
      <c r="H1350" s="15"/>
      <c r="K1350" s="23"/>
      <c r="L1350" s="10"/>
      <c r="M1350" s="10"/>
      <c r="N1350" s="10"/>
      <c r="O1350" s="34"/>
    </row>
    <row r="1351" spans="8:15" x14ac:dyDescent="0.2">
      <c r="H1351" s="15"/>
      <c r="K1351" s="23"/>
      <c r="L1351" s="10"/>
      <c r="M1351" s="10"/>
      <c r="N1351" s="10"/>
      <c r="O1351" s="34"/>
    </row>
    <row r="1352" spans="8:15" x14ac:dyDescent="0.2">
      <c r="H1352" s="15"/>
      <c r="K1352" s="23"/>
      <c r="L1352" s="10"/>
      <c r="M1352" s="10"/>
      <c r="N1352" s="10"/>
      <c r="O1352" s="34"/>
    </row>
    <row r="1353" spans="8:15" x14ac:dyDescent="0.2">
      <c r="H1353" s="15"/>
      <c r="K1353" s="23"/>
      <c r="L1353" s="10"/>
      <c r="M1353" s="10"/>
      <c r="N1353" s="10"/>
      <c r="O1353" s="34"/>
    </row>
    <row r="1354" spans="8:15" x14ac:dyDescent="0.2">
      <c r="H1354" s="15"/>
      <c r="K1354" s="23"/>
      <c r="L1354" s="10"/>
      <c r="M1354" s="10"/>
      <c r="N1354" s="10"/>
      <c r="O1354" s="34"/>
    </row>
    <row r="1355" spans="8:15" x14ac:dyDescent="0.2">
      <c r="H1355" s="15"/>
      <c r="K1355" s="23"/>
      <c r="L1355" s="10"/>
      <c r="M1355" s="10"/>
      <c r="N1355" s="10"/>
      <c r="O1355" s="34"/>
    </row>
    <row r="1356" spans="8:15" x14ac:dyDescent="0.2">
      <c r="H1356" s="15"/>
      <c r="K1356" s="23"/>
      <c r="L1356" s="10"/>
      <c r="M1356" s="10"/>
      <c r="N1356" s="10"/>
      <c r="O1356" s="34"/>
    </row>
    <row r="1357" spans="8:15" x14ac:dyDescent="0.2">
      <c r="H1357" s="15"/>
      <c r="K1357" s="23"/>
      <c r="L1357" s="10"/>
      <c r="M1357" s="10"/>
      <c r="N1357" s="10"/>
      <c r="O1357" s="34"/>
    </row>
    <row r="1358" spans="8:15" x14ac:dyDescent="0.2">
      <c r="H1358" s="15"/>
      <c r="K1358" s="23"/>
      <c r="L1358" s="10"/>
      <c r="M1358" s="10"/>
      <c r="N1358" s="10"/>
      <c r="O1358" s="34"/>
    </row>
    <row r="1359" spans="8:15" x14ac:dyDescent="0.2">
      <c r="H1359" s="15"/>
      <c r="K1359" s="23"/>
      <c r="L1359" s="10"/>
      <c r="M1359" s="10"/>
      <c r="N1359" s="10"/>
      <c r="O1359" s="34"/>
    </row>
    <row r="1360" spans="8:15" x14ac:dyDescent="0.2">
      <c r="H1360" s="15"/>
      <c r="K1360" s="23"/>
      <c r="L1360" s="10"/>
      <c r="M1360" s="10"/>
      <c r="N1360" s="10"/>
      <c r="O1360" s="34"/>
    </row>
    <row r="1361" spans="8:15" x14ac:dyDescent="0.2">
      <c r="H1361" s="15"/>
      <c r="K1361" s="23"/>
      <c r="L1361" s="10"/>
      <c r="M1361" s="10"/>
      <c r="N1361" s="10"/>
      <c r="O1361" s="34"/>
    </row>
    <row r="1362" spans="8:15" x14ac:dyDescent="0.2">
      <c r="H1362" s="15"/>
      <c r="K1362" s="23"/>
      <c r="L1362" s="10"/>
      <c r="M1362" s="10"/>
      <c r="N1362" s="10"/>
      <c r="O1362" s="34"/>
    </row>
    <row r="1363" spans="8:15" x14ac:dyDescent="0.2">
      <c r="H1363" s="15"/>
      <c r="K1363" s="23"/>
      <c r="L1363" s="10"/>
      <c r="M1363" s="10"/>
      <c r="N1363" s="10"/>
      <c r="O1363" s="34"/>
    </row>
    <row r="1364" spans="8:15" x14ac:dyDescent="0.2">
      <c r="H1364" s="15"/>
      <c r="K1364" s="23"/>
      <c r="L1364" s="10"/>
      <c r="M1364" s="10"/>
      <c r="N1364" s="10"/>
      <c r="O1364" s="34"/>
    </row>
    <row r="1365" spans="8:15" x14ac:dyDescent="0.2">
      <c r="H1365" s="15"/>
      <c r="K1365" s="23"/>
      <c r="L1365" s="10"/>
      <c r="M1365" s="10"/>
      <c r="N1365" s="10"/>
      <c r="O1365" s="34"/>
    </row>
    <row r="1366" spans="8:15" x14ac:dyDescent="0.2">
      <c r="H1366" s="15"/>
      <c r="K1366" s="23"/>
      <c r="L1366" s="10"/>
      <c r="M1366" s="10"/>
      <c r="N1366" s="10"/>
      <c r="O1366" s="34"/>
    </row>
    <row r="1367" spans="8:15" x14ac:dyDescent="0.2">
      <c r="H1367" s="15"/>
      <c r="K1367" s="23"/>
      <c r="L1367" s="10"/>
      <c r="M1367" s="10"/>
      <c r="N1367" s="10"/>
      <c r="O1367" s="34"/>
    </row>
    <row r="1368" spans="8:15" x14ac:dyDescent="0.2">
      <c r="H1368" s="15"/>
      <c r="K1368" s="23"/>
      <c r="L1368" s="10"/>
      <c r="M1368" s="10"/>
      <c r="N1368" s="10"/>
      <c r="O1368" s="34"/>
    </row>
    <row r="1369" spans="8:15" x14ac:dyDescent="0.2">
      <c r="H1369" s="15"/>
      <c r="K1369" s="23"/>
      <c r="L1369" s="10"/>
      <c r="M1369" s="10"/>
      <c r="N1369" s="10"/>
      <c r="O1369" s="34"/>
    </row>
    <row r="1370" spans="8:15" x14ac:dyDescent="0.2">
      <c r="H1370" s="15"/>
      <c r="K1370" s="23"/>
      <c r="L1370" s="10"/>
      <c r="M1370" s="10"/>
      <c r="N1370" s="10"/>
      <c r="O1370" s="34"/>
    </row>
    <row r="1371" spans="8:15" x14ac:dyDescent="0.2">
      <c r="H1371" s="15"/>
      <c r="K1371" s="23"/>
      <c r="L1371" s="10"/>
      <c r="M1371" s="10"/>
      <c r="N1371" s="10"/>
      <c r="O1371" s="34"/>
    </row>
    <row r="1372" spans="8:15" x14ac:dyDescent="0.2">
      <c r="H1372" s="15"/>
      <c r="K1372" s="23"/>
      <c r="L1372" s="10"/>
      <c r="M1372" s="10"/>
      <c r="N1372" s="10"/>
      <c r="O1372" s="34"/>
    </row>
    <row r="1373" spans="8:15" x14ac:dyDescent="0.2">
      <c r="H1373" s="15"/>
      <c r="K1373" s="23"/>
      <c r="L1373" s="10"/>
      <c r="M1373" s="10"/>
      <c r="N1373" s="10"/>
      <c r="O1373" s="34"/>
    </row>
    <row r="1374" spans="8:15" x14ac:dyDescent="0.2">
      <c r="H1374" s="15"/>
      <c r="K1374" s="23"/>
      <c r="L1374" s="10"/>
      <c r="M1374" s="10"/>
      <c r="N1374" s="10"/>
      <c r="O1374" s="34"/>
    </row>
    <row r="1375" spans="8:15" x14ac:dyDescent="0.2">
      <c r="H1375" s="15"/>
      <c r="K1375" s="23"/>
      <c r="L1375" s="10"/>
      <c r="M1375" s="10"/>
      <c r="N1375" s="10"/>
      <c r="O1375" s="34"/>
    </row>
    <row r="1376" spans="8:15" x14ac:dyDescent="0.2">
      <c r="H1376" s="15"/>
      <c r="K1376" s="23"/>
      <c r="L1376" s="10"/>
      <c r="M1376" s="10"/>
      <c r="N1376" s="10"/>
      <c r="O1376" s="34"/>
    </row>
    <row r="1377" spans="8:15" x14ac:dyDescent="0.2">
      <c r="H1377" s="15"/>
      <c r="K1377" s="23"/>
      <c r="L1377" s="10"/>
      <c r="M1377" s="10"/>
      <c r="N1377" s="10"/>
      <c r="O1377" s="34"/>
    </row>
    <row r="1378" spans="8:15" x14ac:dyDescent="0.2">
      <c r="H1378" s="15"/>
      <c r="K1378" s="23"/>
      <c r="L1378" s="10"/>
      <c r="M1378" s="10"/>
      <c r="N1378" s="10"/>
      <c r="O1378" s="34"/>
    </row>
    <row r="1379" spans="8:15" x14ac:dyDescent="0.2">
      <c r="H1379" s="15"/>
      <c r="K1379" s="23"/>
      <c r="L1379" s="10"/>
      <c r="M1379" s="10"/>
      <c r="N1379" s="10"/>
      <c r="O1379" s="34"/>
    </row>
    <row r="1380" spans="8:15" x14ac:dyDescent="0.2">
      <c r="H1380" s="15"/>
      <c r="K1380" s="23"/>
      <c r="L1380" s="10"/>
      <c r="M1380" s="10"/>
      <c r="N1380" s="10"/>
      <c r="O1380" s="34"/>
    </row>
    <row r="1381" spans="8:15" x14ac:dyDescent="0.2">
      <c r="H1381" s="15"/>
      <c r="K1381" s="23"/>
      <c r="L1381" s="10"/>
      <c r="M1381" s="10"/>
      <c r="N1381" s="10"/>
      <c r="O1381" s="34"/>
    </row>
    <row r="1382" spans="8:15" x14ac:dyDescent="0.2">
      <c r="H1382" s="15"/>
      <c r="K1382" s="23"/>
      <c r="L1382" s="10"/>
      <c r="M1382" s="10"/>
      <c r="N1382" s="10"/>
      <c r="O1382" s="34"/>
    </row>
    <row r="1383" spans="8:15" x14ac:dyDescent="0.2">
      <c r="H1383" s="15"/>
      <c r="K1383" s="23"/>
      <c r="L1383" s="10"/>
      <c r="M1383" s="10"/>
      <c r="N1383" s="10"/>
      <c r="O1383" s="34"/>
    </row>
    <row r="1384" spans="8:15" x14ac:dyDescent="0.2">
      <c r="H1384" s="15"/>
      <c r="K1384" s="23"/>
      <c r="L1384" s="10"/>
      <c r="M1384" s="10"/>
      <c r="N1384" s="10"/>
      <c r="O1384" s="34"/>
    </row>
    <row r="1385" spans="8:15" x14ac:dyDescent="0.2">
      <c r="H1385" s="15"/>
      <c r="K1385" s="23"/>
      <c r="L1385" s="10"/>
      <c r="M1385" s="10"/>
      <c r="N1385" s="10"/>
      <c r="O1385" s="34"/>
    </row>
    <row r="1386" spans="8:15" x14ac:dyDescent="0.2">
      <c r="H1386" s="15"/>
      <c r="K1386" s="23"/>
      <c r="L1386" s="10"/>
      <c r="M1386" s="10"/>
      <c r="N1386" s="10"/>
      <c r="O1386" s="34"/>
    </row>
    <row r="1387" spans="8:15" x14ac:dyDescent="0.2">
      <c r="H1387" s="15"/>
      <c r="K1387" s="23"/>
      <c r="L1387" s="10"/>
      <c r="M1387" s="10"/>
      <c r="N1387" s="10"/>
      <c r="O1387" s="34"/>
    </row>
    <row r="1388" spans="8:15" x14ac:dyDescent="0.2">
      <c r="H1388" s="15"/>
      <c r="K1388" s="23"/>
      <c r="L1388" s="10"/>
      <c r="M1388" s="10"/>
      <c r="N1388" s="10"/>
      <c r="O1388" s="34"/>
    </row>
    <row r="1389" spans="8:15" x14ac:dyDescent="0.2">
      <c r="H1389" s="15"/>
      <c r="K1389" s="23"/>
      <c r="L1389" s="10"/>
      <c r="M1389" s="10"/>
      <c r="N1389" s="10"/>
      <c r="O1389" s="34"/>
    </row>
    <row r="1390" spans="8:15" x14ac:dyDescent="0.2">
      <c r="H1390" s="15"/>
      <c r="K1390" s="23"/>
      <c r="L1390" s="10"/>
      <c r="M1390" s="10"/>
      <c r="N1390" s="10"/>
      <c r="O1390" s="34"/>
    </row>
    <row r="1391" spans="8:15" x14ac:dyDescent="0.2">
      <c r="H1391" s="15"/>
      <c r="K1391" s="23"/>
      <c r="L1391" s="10"/>
      <c r="M1391" s="10"/>
      <c r="N1391" s="10"/>
      <c r="O1391" s="34"/>
    </row>
    <row r="1392" spans="8:15" x14ac:dyDescent="0.2">
      <c r="H1392" s="15"/>
      <c r="K1392" s="23"/>
      <c r="L1392" s="10"/>
      <c r="M1392" s="10"/>
      <c r="N1392" s="10"/>
      <c r="O1392" s="34"/>
    </row>
    <row r="1393" spans="8:15" x14ac:dyDescent="0.2">
      <c r="H1393" s="15"/>
      <c r="K1393" s="23"/>
      <c r="L1393" s="10"/>
      <c r="M1393" s="10"/>
      <c r="N1393" s="10"/>
      <c r="O1393" s="34"/>
    </row>
    <row r="1394" spans="8:15" x14ac:dyDescent="0.2">
      <c r="H1394" s="15"/>
      <c r="K1394" s="23"/>
      <c r="L1394" s="10"/>
      <c r="M1394" s="10"/>
      <c r="N1394" s="10"/>
      <c r="O1394" s="34"/>
    </row>
    <row r="1395" spans="8:15" x14ac:dyDescent="0.2">
      <c r="H1395" s="15"/>
      <c r="K1395" s="23"/>
      <c r="L1395" s="10"/>
      <c r="M1395" s="10"/>
      <c r="N1395" s="10"/>
      <c r="O1395" s="34"/>
    </row>
    <row r="1396" spans="8:15" x14ac:dyDescent="0.2">
      <c r="H1396" s="15"/>
      <c r="K1396" s="23"/>
      <c r="L1396" s="10"/>
      <c r="M1396" s="10"/>
      <c r="N1396" s="10"/>
      <c r="O1396" s="34"/>
    </row>
    <row r="1397" spans="8:15" x14ac:dyDescent="0.2">
      <c r="H1397" s="15"/>
      <c r="K1397" s="23"/>
      <c r="L1397" s="10"/>
      <c r="M1397" s="10"/>
      <c r="N1397" s="10"/>
      <c r="O1397" s="34"/>
    </row>
    <row r="1398" spans="8:15" x14ac:dyDescent="0.2">
      <c r="H1398" s="15"/>
      <c r="K1398" s="23"/>
      <c r="L1398" s="10"/>
      <c r="M1398" s="10"/>
      <c r="N1398" s="10"/>
      <c r="O1398" s="34"/>
    </row>
    <row r="1399" spans="8:15" x14ac:dyDescent="0.2">
      <c r="H1399" s="15"/>
      <c r="K1399" s="23"/>
      <c r="L1399" s="10"/>
      <c r="M1399" s="10"/>
      <c r="N1399" s="10"/>
      <c r="O1399" s="34"/>
    </row>
    <row r="1400" spans="8:15" x14ac:dyDescent="0.2">
      <c r="H1400" s="15"/>
      <c r="K1400" s="23"/>
      <c r="L1400" s="10"/>
      <c r="M1400" s="10"/>
      <c r="N1400" s="10"/>
      <c r="O1400" s="34"/>
    </row>
    <row r="1401" spans="8:15" x14ac:dyDescent="0.2">
      <c r="H1401" s="15"/>
      <c r="K1401" s="23"/>
      <c r="L1401" s="10"/>
      <c r="M1401" s="10"/>
      <c r="N1401" s="10"/>
      <c r="O1401" s="34"/>
    </row>
    <row r="1402" spans="8:15" x14ac:dyDescent="0.2">
      <c r="H1402" s="15"/>
      <c r="K1402" s="23"/>
      <c r="L1402" s="10"/>
      <c r="M1402" s="10"/>
      <c r="N1402" s="10"/>
      <c r="O1402" s="34"/>
    </row>
    <row r="1403" spans="8:15" x14ac:dyDescent="0.2">
      <c r="H1403" s="15"/>
      <c r="K1403" s="23"/>
      <c r="L1403" s="10"/>
      <c r="M1403" s="10"/>
      <c r="N1403" s="10"/>
      <c r="O1403" s="34"/>
    </row>
    <row r="1404" spans="8:15" x14ac:dyDescent="0.2">
      <c r="H1404" s="15"/>
      <c r="K1404" s="23"/>
      <c r="L1404" s="10"/>
      <c r="M1404" s="10"/>
      <c r="N1404" s="10"/>
      <c r="O1404" s="34"/>
    </row>
    <row r="1405" spans="8:15" x14ac:dyDescent="0.2">
      <c r="H1405" s="15"/>
      <c r="K1405" s="23"/>
      <c r="L1405" s="10"/>
      <c r="M1405" s="10"/>
      <c r="N1405" s="10"/>
      <c r="O1405" s="34"/>
    </row>
    <row r="1406" spans="8:15" x14ac:dyDescent="0.2">
      <c r="H1406" s="15"/>
      <c r="K1406" s="23"/>
      <c r="L1406" s="10"/>
      <c r="M1406" s="10"/>
      <c r="N1406" s="10"/>
      <c r="O1406" s="34"/>
    </row>
    <row r="1407" spans="8:15" x14ac:dyDescent="0.2">
      <c r="H1407" s="15"/>
      <c r="K1407" s="23"/>
      <c r="L1407" s="10"/>
      <c r="M1407" s="10"/>
      <c r="N1407" s="10"/>
      <c r="O1407" s="34"/>
    </row>
    <row r="1408" spans="8:15" x14ac:dyDescent="0.2">
      <c r="H1408" s="15"/>
      <c r="K1408" s="23"/>
      <c r="L1408" s="10"/>
      <c r="M1408" s="10"/>
      <c r="N1408" s="10"/>
      <c r="O1408" s="34"/>
    </row>
    <row r="1409" spans="8:15" x14ac:dyDescent="0.2">
      <c r="H1409" s="15"/>
      <c r="K1409" s="23"/>
      <c r="L1409" s="10"/>
      <c r="M1409" s="10"/>
      <c r="N1409" s="10"/>
      <c r="O1409" s="34"/>
    </row>
    <row r="1410" spans="8:15" x14ac:dyDescent="0.2">
      <c r="H1410" s="15"/>
      <c r="K1410" s="23"/>
      <c r="L1410" s="10"/>
      <c r="M1410" s="10"/>
      <c r="N1410" s="10"/>
      <c r="O1410" s="34"/>
    </row>
    <row r="1411" spans="8:15" x14ac:dyDescent="0.2">
      <c r="H1411" s="15"/>
      <c r="K1411" s="23"/>
      <c r="L1411" s="10"/>
      <c r="M1411" s="10"/>
      <c r="N1411" s="10"/>
      <c r="O1411" s="34"/>
    </row>
    <row r="1412" spans="8:15" x14ac:dyDescent="0.2">
      <c r="H1412" s="15"/>
      <c r="K1412" s="23"/>
      <c r="L1412" s="10"/>
      <c r="M1412" s="10"/>
      <c r="N1412" s="10"/>
      <c r="O1412" s="34"/>
    </row>
    <row r="1413" spans="8:15" x14ac:dyDescent="0.2">
      <c r="H1413" s="15"/>
      <c r="K1413" s="23"/>
      <c r="L1413" s="10"/>
      <c r="M1413" s="10"/>
      <c r="N1413" s="10"/>
      <c r="O1413" s="34"/>
    </row>
    <row r="1414" spans="8:15" x14ac:dyDescent="0.2">
      <c r="H1414" s="15"/>
      <c r="K1414" s="23"/>
      <c r="L1414" s="10"/>
      <c r="M1414" s="10"/>
      <c r="N1414" s="10"/>
      <c r="O1414" s="34"/>
    </row>
    <row r="1415" spans="8:15" x14ac:dyDescent="0.2">
      <c r="H1415" s="15"/>
      <c r="K1415" s="23"/>
      <c r="L1415" s="10"/>
      <c r="M1415" s="10"/>
      <c r="N1415" s="10"/>
      <c r="O1415" s="34"/>
    </row>
    <row r="1416" spans="8:15" x14ac:dyDescent="0.2">
      <c r="H1416" s="15"/>
      <c r="K1416" s="23"/>
      <c r="L1416" s="10"/>
      <c r="M1416" s="10"/>
      <c r="N1416" s="10"/>
      <c r="O1416" s="34"/>
    </row>
    <row r="1417" spans="8:15" x14ac:dyDescent="0.2">
      <c r="H1417" s="15"/>
      <c r="K1417" s="23"/>
      <c r="L1417" s="10"/>
      <c r="M1417" s="10"/>
      <c r="N1417" s="10"/>
      <c r="O1417" s="34"/>
    </row>
    <row r="1418" spans="8:15" x14ac:dyDescent="0.2">
      <c r="H1418" s="15"/>
      <c r="K1418" s="23"/>
      <c r="L1418" s="10"/>
      <c r="M1418" s="10"/>
      <c r="N1418" s="10"/>
      <c r="O1418" s="34"/>
    </row>
    <row r="1419" spans="8:15" x14ac:dyDescent="0.2">
      <c r="H1419" s="15"/>
      <c r="K1419" s="23"/>
      <c r="L1419" s="10"/>
      <c r="M1419" s="10"/>
      <c r="N1419" s="10"/>
      <c r="O1419" s="34"/>
    </row>
    <row r="1420" spans="8:15" x14ac:dyDescent="0.2">
      <c r="H1420" s="15"/>
      <c r="K1420" s="23"/>
      <c r="L1420" s="10"/>
      <c r="M1420" s="10"/>
      <c r="N1420" s="10"/>
      <c r="O1420" s="34"/>
    </row>
    <row r="1421" spans="8:15" x14ac:dyDescent="0.2">
      <c r="H1421" s="15"/>
      <c r="K1421" s="23"/>
      <c r="L1421" s="10"/>
      <c r="M1421" s="10"/>
      <c r="N1421" s="10"/>
      <c r="O1421" s="34"/>
    </row>
    <row r="1422" spans="8:15" x14ac:dyDescent="0.2">
      <c r="H1422" s="15"/>
      <c r="K1422" s="23"/>
      <c r="L1422" s="10"/>
      <c r="M1422" s="10"/>
      <c r="N1422" s="10"/>
      <c r="O1422" s="34"/>
    </row>
    <row r="1423" spans="8:15" x14ac:dyDescent="0.2">
      <c r="H1423" s="15"/>
      <c r="K1423" s="23"/>
      <c r="L1423" s="10"/>
      <c r="M1423" s="10"/>
      <c r="N1423" s="10"/>
      <c r="O1423" s="34"/>
    </row>
    <row r="1424" spans="8:15" x14ac:dyDescent="0.2">
      <c r="H1424" s="15"/>
      <c r="K1424" s="23"/>
      <c r="L1424" s="10"/>
      <c r="M1424" s="10"/>
      <c r="N1424" s="10"/>
      <c r="O1424" s="34"/>
    </row>
    <row r="1425" spans="8:15" x14ac:dyDescent="0.2">
      <c r="H1425" s="15"/>
      <c r="K1425" s="23"/>
      <c r="L1425" s="10"/>
      <c r="M1425" s="10"/>
      <c r="N1425" s="10"/>
      <c r="O1425" s="34"/>
    </row>
    <row r="1426" spans="8:15" x14ac:dyDescent="0.2">
      <c r="H1426" s="15"/>
      <c r="K1426" s="23"/>
      <c r="L1426" s="10"/>
      <c r="M1426" s="10"/>
      <c r="N1426" s="10"/>
      <c r="O1426" s="34"/>
    </row>
    <row r="1427" spans="8:15" x14ac:dyDescent="0.2">
      <c r="H1427" s="15"/>
      <c r="K1427" s="23"/>
      <c r="L1427" s="10"/>
      <c r="M1427" s="10"/>
      <c r="N1427" s="10"/>
      <c r="O1427" s="34"/>
    </row>
    <row r="1428" spans="8:15" x14ac:dyDescent="0.2">
      <c r="H1428" s="15"/>
      <c r="K1428" s="23"/>
      <c r="L1428" s="10"/>
      <c r="M1428" s="10"/>
      <c r="N1428" s="10"/>
      <c r="O1428" s="34"/>
    </row>
    <row r="1429" spans="8:15" x14ac:dyDescent="0.2">
      <c r="H1429" s="15"/>
      <c r="K1429" s="23"/>
      <c r="L1429" s="10"/>
      <c r="M1429" s="10"/>
      <c r="N1429" s="10"/>
      <c r="O1429" s="34"/>
    </row>
    <row r="1430" spans="8:15" x14ac:dyDescent="0.2">
      <c r="H1430" s="15"/>
      <c r="K1430" s="23"/>
      <c r="L1430" s="10"/>
      <c r="M1430" s="10"/>
      <c r="N1430" s="10"/>
      <c r="O1430" s="34"/>
    </row>
    <row r="1431" spans="8:15" x14ac:dyDescent="0.2">
      <c r="H1431" s="15"/>
      <c r="K1431" s="23"/>
      <c r="L1431" s="10"/>
      <c r="M1431" s="10"/>
      <c r="N1431" s="10"/>
      <c r="O1431" s="34"/>
    </row>
    <row r="1432" spans="8:15" x14ac:dyDescent="0.2">
      <c r="H1432" s="15"/>
      <c r="K1432" s="23"/>
      <c r="L1432" s="10"/>
      <c r="M1432" s="10"/>
      <c r="N1432" s="10"/>
      <c r="O1432" s="34"/>
    </row>
    <row r="1433" spans="8:15" x14ac:dyDescent="0.2">
      <c r="H1433" s="15"/>
      <c r="K1433" s="23"/>
      <c r="L1433" s="10"/>
      <c r="M1433" s="10"/>
      <c r="N1433" s="10"/>
      <c r="O1433" s="34"/>
    </row>
    <row r="1434" spans="8:15" x14ac:dyDescent="0.2">
      <c r="H1434" s="15"/>
      <c r="K1434" s="23"/>
      <c r="L1434" s="10"/>
      <c r="M1434" s="10"/>
      <c r="N1434" s="10"/>
      <c r="O1434" s="34"/>
    </row>
    <row r="1435" spans="8:15" x14ac:dyDescent="0.2">
      <c r="H1435" s="15"/>
      <c r="K1435" s="23"/>
      <c r="L1435" s="10"/>
      <c r="M1435" s="10"/>
      <c r="N1435" s="10"/>
      <c r="O1435" s="34"/>
    </row>
    <row r="1436" spans="8:15" x14ac:dyDescent="0.2">
      <c r="H1436" s="15"/>
      <c r="K1436" s="23"/>
      <c r="L1436" s="10"/>
      <c r="M1436" s="10"/>
      <c r="N1436" s="10"/>
      <c r="O1436" s="34"/>
    </row>
    <row r="1437" spans="8:15" x14ac:dyDescent="0.2">
      <c r="H1437" s="15"/>
      <c r="K1437" s="23"/>
      <c r="L1437" s="10"/>
      <c r="M1437" s="10"/>
      <c r="N1437" s="10"/>
      <c r="O1437" s="34"/>
    </row>
    <row r="1438" spans="8:15" x14ac:dyDescent="0.2">
      <c r="H1438" s="15"/>
      <c r="K1438" s="23"/>
      <c r="L1438" s="10"/>
      <c r="M1438" s="10"/>
      <c r="N1438" s="10"/>
      <c r="O1438" s="34"/>
    </row>
    <row r="1439" spans="8:15" x14ac:dyDescent="0.2">
      <c r="H1439" s="15"/>
      <c r="K1439" s="23"/>
      <c r="L1439" s="10"/>
      <c r="M1439" s="10"/>
      <c r="N1439" s="10"/>
      <c r="O1439" s="34"/>
    </row>
    <row r="1440" spans="8:15" x14ac:dyDescent="0.2">
      <c r="H1440" s="15"/>
      <c r="K1440" s="23"/>
      <c r="L1440" s="10"/>
      <c r="M1440" s="10"/>
      <c r="N1440" s="10"/>
      <c r="O1440" s="34"/>
    </row>
    <row r="1441" spans="8:15" x14ac:dyDescent="0.2">
      <c r="H1441" s="15"/>
      <c r="K1441" s="23"/>
      <c r="L1441" s="10"/>
      <c r="M1441" s="10"/>
      <c r="N1441" s="10"/>
      <c r="O1441" s="34"/>
    </row>
    <row r="1442" spans="8:15" x14ac:dyDescent="0.2">
      <c r="H1442" s="15"/>
      <c r="K1442" s="23"/>
      <c r="L1442" s="10"/>
      <c r="M1442" s="10"/>
      <c r="N1442" s="10"/>
      <c r="O1442" s="34"/>
    </row>
    <row r="1443" spans="8:15" x14ac:dyDescent="0.2">
      <c r="H1443" s="15"/>
      <c r="K1443" s="23"/>
      <c r="L1443" s="10"/>
      <c r="M1443" s="10"/>
      <c r="N1443" s="10"/>
      <c r="O1443" s="34"/>
    </row>
    <row r="1444" spans="8:15" x14ac:dyDescent="0.2">
      <c r="H1444" s="15"/>
      <c r="K1444" s="23"/>
      <c r="L1444" s="10"/>
      <c r="M1444" s="10"/>
      <c r="N1444" s="10"/>
      <c r="O1444" s="34"/>
    </row>
    <row r="1445" spans="8:15" x14ac:dyDescent="0.2">
      <c r="H1445" s="15"/>
      <c r="K1445" s="23"/>
      <c r="L1445" s="10"/>
      <c r="M1445" s="10"/>
      <c r="N1445" s="10"/>
      <c r="O1445" s="34"/>
    </row>
    <row r="1446" spans="8:15" x14ac:dyDescent="0.2">
      <c r="H1446" s="15"/>
      <c r="K1446" s="23"/>
      <c r="L1446" s="10"/>
      <c r="M1446" s="10"/>
      <c r="N1446" s="10"/>
      <c r="O1446" s="34"/>
    </row>
    <row r="1447" spans="8:15" x14ac:dyDescent="0.2">
      <c r="H1447" s="15"/>
      <c r="K1447" s="23"/>
      <c r="L1447" s="10"/>
      <c r="M1447" s="10"/>
      <c r="N1447" s="10"/>
      <c r="O1447" s="34"/>
    </row>
    <row r="1448" spans="8:15" x14ac:dyDescent="0.2">
      <c r="H1448" s="15"/>
      <c r="K1448" s="23"/>
      <c r="L1448" s="10"/>
      <c r="M1448" s="10"/>
      <c r="N1448" s="10"/>
      <c r="O1448" s="34"/>
    </row>
    <row r="1449" spans="8:15" x14ac:dyDescent="0.2">
      <c r="H1449" s="15"/>
      <c r="K1449" s="23"/>
      <c r="L1449" s="10"/>
      <c r="M1449" s="10"/>
      <c r="N1449" s="10"/>
      <c r="O1449" s="34"/>
    </row>
    <row r="1450" spans="8:15" x14ac:dyDescent="0.2">
      <c r="H1450" s="15"/>
      <c r="K1450" s="23"/>
      <c r="L1450" s="10"/>
      <c r="M1450" s="10"/>
      <c r="N1450" s="10"/>
      <c r="O1450" s="34"/>
    </row>
    <row r="1451" spans="8:15" x14ac:dyDescent="0.2">
      <c r="H1451" s="15"/>
      <c r="K1451" s="23"/>
      <c r="L1451" s="10"/>
      <c r="M1451" s="10"/>
      <c r="N1451" s="10"/>
      <c r="O1451" s="34"/>
    </row>
    <row r="1452" spans="8:15" x14ac:dyDescent="0.2">
      <c r="H1452" s="15"/>
      <c r="K1452" s="23"/>
      <c r="L1452" s="10"/>
      <c r="M1452" s="10"/>
      <c r="N1452" s="10"/>
      <c r="O1452" s="34"/>
    </row>
    <row r="1453" spans="8:15" x14ac:dyDescent="0.2">
      <c r="H1453" s="15"/>
      <c r="K1453" s="23"/>
      <c r="L1453" s="10"/>
      <c r="M1453" s="10"/>
      <c r="N1453" s="10"/>
      <c r="O1453" s="34"/>
    </row>
    <row r="1454" spans="8:15" x14ac:dyDescent="0.2">
      <c r="H1454" s="15"/>
      <c r="K1454" s="23"/>
      <c r="L1454" s="10"/>
      <c r="M1454" s="10"/>
      <c r="N1454" s="10"/>
      <c r="O1454" s="34"/>
    </row>
    <row r="1455" spans="8:15" x14ac:dyDescent="0.2">
      <c r="H1455" s="15"/>
      <c r="K1455" s="23"/>
      <c r="L1455" s="10"/>
      <c r="M1455" s="10"/>
      <c r="N1455" s="10"/>
      <c r="O1455" s="34"/>
    </row>
    <row r="1456" spans="8:15" x14ac:dyDescent="0.2">
      <c r="H1456" s="15"/>
      <c r="K1456" s="23"/>
      <c r="L1456" s="10"/>
      <c r="M1456" s="10"/>
      <c r="N1456" s="10"/>
      <c r="O1456" s="34"/>
    </row>
    <row r="1457" spans="8:15" x14ac:dyDescent="0.2">
      <c r="H1457" s="15"/>
      <c r="K1457" s="23"/>
      <c r="L1457" s="10"/>
      <c r="M1457" s="10"/>
      <c r="N1457" s="10"/>
      <c r="O1457" s="34"/>
    </row>
    <row r="1458" spans="8:15" x14ac:dyDescent="0.2">
      <c r="H1458" s="15"/>
      <c r="K1458" s="23"/>
      <c r="L1458" s="10"/>
      <c r="M1458" s="10"/>
      <c r="N1458" s="10"/>
      <c r="O1458" s="34"/>
    </row>
    <row r="1459" spans="8:15" x14ac:dyDescent="0.2">
      <c r="H1459" s="15"/>
      <c r="K1459" s="23"/>
      <c r="L1459" s="10"/>
      <c r="M1459" s="10"/>
      <c r="N1459" s="10"/>
      <c r="O1459" s="34"/>
    </row>
    <row r="1460" spans="8:15" x14ac:dyDescent="0.2">
      <c r="H1460" s="15"/>
      <c r="K1460" s="23"/>
      <c r="L1460" s="10"/>
      <c r="M1460" s="10"/>
      <c r="N1460" s="10"/>
      <c r="O1460" s="34"/>
    </row>
    <row r="1461" spans="8:15" x14ac:dyDescent="0.2">
      <c r="H1461" s="15"/>
      <c r="K1461" s="23"/>
      <c r="L1461" s="10"/>
      <c r="M1461" s="10"/>
      <c r="N1461" s="10"/>
      <c r="O1461" s="34"/>
    </row>
    <row r="1462" spans="8:15" x14ac:dyDescent="0.2">
      <c r="H1462" s="15"/>
      <c r="K1462" s="23"/>
      <c r="L1462" s="10"/>
      <c r="M1462" s="10"/>
      <c r="N1462" s="10"/>
      <c r="O1462" s="34"/>
    </row>
    <row r="1463" spans="8:15" x14ac:dyDescent="0.2">
      <c r="H1463" s="15"/>
      <c r="K1463" s="23"/>
      <c r="L1463" s="10"/>
      <c r="M1463" s="10"/>
      <c r="N1463" s="10"/>
      <c r="O1463" s="34"/>
    </row>
    <row r="1464" spans="8:15" x14ac:dyDescent="0.2">
      <c r="H1464" s="15"/>
      <c r="K1464" s="23"/>
      <c r="L1464" s="10"/>
      <c r="M1464" s="10"/>
      <c r="N1464" s="10"/>
      <c r="O1464" s="34"/>
    </row>
    <row r="1465" spans="8:15" x14ac:dyDescent="0.2">
      <c r="H1465" s="15"/>
      <c r="K1465" s="23"/>
      <c r="L1465" s="10"/>
      <c r="M1465" s="10"/>
      <c r="N1465" s="10"/>
      <c r="O1465" s="34"/>
    </row>
    <row r="1466" spans="8:15" x14ac:dyDescent="0.2">
      <c r="H1466" s="15"/>
      <c r="K1466" s="23"/>
      <c r="L1466" s="10"/>
      <c r="M1466" s="10"/>
      <c r="N1466" s="10"/>
      <c r="O1466" s="34"/>
    </row>
    <row r="1467" spans="8:15" x14ac:dyDescent="0.2">
      <c r="H1467" s="15"/>
      <c r="K1467" s="23"/>
      <c r="L1467" s="10"/>
      <c r="M1467" s="10"/>
      <c r="N1467" s="10"/>
      <c r="O1467" s="34"/>
    </row>
    <row r="1468" spans="8:15" x14ac:dyDescent="0.2">
      <c r="H1468" s="15"/>
      <c r="K1468" s="23"/>
      <c r="L1468" s="10"/>
      <c r="M1468" s="10"/>
      <c r="N1468" s="10"/>
      <c r="O1468" s="34"/>
    </row>
    <row r="1469" spans="8:15" x14ac:dyDescent="0.2">
      <c r="H1469" s="15"/>
      <c r="K1469" s="23"/>
      <c r="L1469" s="10"/>
      <c r="M1469" s="10"/>
      <c r="N1469" s="10"/>
      <c r="O1469" s="34"/>
    </row>
    <row r="1470" spans="8:15" x14ac:dyDescent="0.2">
      <c r="H1470" s="15"/>
      <c r="K1470" s="23"/>
      <c r="L1470" s="10"/>
      <c r="M1470" s="10"/>
      <c r="N1470" s="10"/>
      <c r="O1470" s="34"/>
    </row>
    <row r="1471" spans="8:15" x14ac:dyDescent="0.2">
      <c r="H1471" s="15"/>
      <c r="K1471" s="23"/>
      <c r="L1471" s="10"/>
      <c r="M1471" s="10"/>
      <c r="N1471" s="10"/>
      <c r="O1471" s="34"/>
    </row>
    <row r="1472" spans="8:15" x14ac:dyDescent="0.2">
      <c r="H1472" s="15"/>
      <c r="K1472" s="23"/>
      <c r="L1472" s="10"/>
      <c r="M1472" s="10"/>
      <c r="N1472" s="10"/>
      <c r="O1472" s="34"/>
    </row>
    <row r="1473" spans="8:15" x14ac:dyDescent="0.2">
      <c r="H1473" s="15"/>
      <c r="K1473" s="23"/>
      <c r="L1473" s="10"/>
      <c r="M1473" s="10"/>
      <c r="N1473" s="10"/>
      <c r="O1473" s="34"/>
    </row>
    <row r="1474" spans="8:15" x14ac:dyDescent="0.2">
      <c r="H1474" s="15"/>
      <c r="K1474" s="23"/>
      <c r="L1474" s="10"/>
      <c r="M1474" s="10"/>
      <c r="N1474" s="10"/>
      <c r="O1474" s="34"/>
    </row>
    <row r="1475" spans="8:15" x14ac:dyDescent="0.2">
      <c r="H1475" s="15"/>
      <c r="K1475" s="23"/>
      <c r="L1475" s="10"/>
      <c r="M1475" s="10"/>
      <c r="N1475" s="10"/>
      <c r="O1475" s="34"/>
    </row>
    <row r="1476" spans="8:15" x14ac:dyDescent="0.2">
      <c r="H1476" s="15"/>
      <c r="K1476" s="23"/>
      <c r="L1476" s="10"/>
      <c r="M1476" s="10"/>
      <c r="N1476" s="10"/>
      <c r="O1476" s="34"/>
    </row>
    <row r="1477" spans="8:15" x14ac:dyDescent="0.2">
      <c r="H1477" s="15"/>
      <c r="K1477" s="23"/>
      <c r="L1477" s="10"/>
      <c r="M1477" s="10"/>
      <c r="N1477" s="10"/>
      <c r="O1477" s="34"/>
    </row>
    <row r="1478" spans="8:15" x14ac:dyDescent="0.2">
      <c r="H1478" s="15"/>
      <c r="K1478" s="23"/>
      <c r="L1478" s="10"/>
      <c r="M1478" s="10"/>
      <c r="N1478" s="10"/>
      <c r="O1478" s="34"/>
    </row>
    <row r="1479" spans="8:15" x14ac:dyDescent="0.2">
      <c r="H1479" s="15"/>
      <c r="K1479" s="23"/>
      <c r="L1479" s="10"/>
      <c r="M1479" s="10"/>
      <c r="N1479" s="10"/>
      <c r="O1479" s="34"/>
    </row>
    <row r="1480" spans="8:15" x14ac:dyDescent="0.2">
      <c r="H1480" s="15"/>
      <c r="K1480" s="23"/>
      <c r="L1480" s="10"/>
      <c r="M1480" s="10"/>
      <c r="N1480" s="10"/>
      <c r="O1480" s="34"/>
    </row>
    <row r="1481" spans="8:15" x14ac:dyDescent="0.2">
      <c r="H1481" s="15"/>
      <c r="K1481" s="23"/>
      <c r="L1481" s="10"/>
      <c r="M1481" s="10"/>
      <c r="N1481" s="10"/>
      <c r="O1481" s="34"/>
    </row>
    <row r="1482" spans="8:15" x14ac:dyDescent="0.2">
      <c r="H1482" s="15"/>
      <c r="K1482" s="23"/>
      <c r="L1482" s="10"/>
      <c r="M1482" s="10"/>
      <c r="N1482" s="10"/>
      <c r="O1482" s="34"/>
    </row>
    <row r="1483" spans="8:15" x14ac:dyDescent="0.2">
      <c r="H1483" s="15"/>
      <c r="K1483" s="23"/>
      <c r="L1483" s="10"/>
      <c r="M1483" s="10"/>
      <c r="N1483" s="10"/>
      <c r="O1483" s="34"/>
    </row>
    <row r="1484" spans="8:15" x14ac:dyDescent="0.2">
      <c r="H1484" s="15"/>
      <c r="K1484" s="23"/>
      <c r="L1484" s="10"/>
      <c r="M1484" s="10"/>
      <c r="N1484" s="10"/>
      <c r="O1484" s="34"/>
    </row>
    <row r="1485" spans="8:15" x14ac:dyDescent="0.2">
      <c r="H1485" s="15"/>
      <c r="K1485" s="23"/>
      <c r="L1485" s="10"/>
      <c r="M1485" s="10"/>
      <c r="N1485" s="10"/>
      <c r="O1485" s="34"/>
    </row>
    <row r="1486" spans="8:15" x14ac:dyDescent="0.2">
      <c r="H1486" s="15"/>
      <c r="K1486" s="23"/>
      <c r="L1486" s="10"/>
      <c r="M1486" s="10"/>
      <c r="N1486" s="10"/>
      <c r="O1486" s="34"/>
    </row>
    <row r="1487" spans="8:15" x14ac:dyDescent="0.2">
      <c r="H1487" s="15"/>
      <c r="K1487" s="23"/>
      <c r="L1487" s="10"/>
      <c r="M1487" s="10"/>
      <c r="N1487" s="10"/>
      <c r="O1487" s="34"/>
    </row>
    <row r="1488" spans="8:15" x14ac:dyDescent="0.2">
      <c r="H1488" s="15"/>
      <c r="K1488" s="23"/>
      <c r="L1488" s="10"/>
      <c r="M1488" s="10"/>
      <c r="N1488" s="10"/>
      <c r="O1488" s="34"/>
    </row>
    <row r="1489" spans="8:15" x14ac:dyDescent="0.2">
      <c r="H1489" s="15"/>
      <c r="K1489" s="23"/>
      <c r="L1489" s="10"/>
      <c r="M1489" s="10"/>
      <c r="N1489" s="10"/>
      <c r="O1489" s="34"/>
    </row>
    <row r="1490" spans="8:15" x14ac:dyDescent="0.2">
      <c r="H1490" s="15"/>
      <c r="K1490" s="23"/>
      <c r="L1490" s="10"/>
      <c r="M1490" s="10"/>
      <c r="N1490" s="10"/>
      <c r="O1490" s="34"/>
    </row>
    <row r="1491" spans="8:15" x14ac:dyDescent="0.2">
      <c r="H1491" s="15"/>
      <c r="K1491" s="23"/>
      <c r="L1491" s="10"/>
      <c r="M1491" s="10"/>
      <c r="N1491" s="10"/>
      <c r="O1491" s="34"/>
    </row>
    <row r="1492" spans="8:15" x14ac:dyDescent="0.2">
      <c r="H1492" s="15"/>
      <c r="K1492" s="23"/>
      <c r="L1492" s="10"/>
      <c r="M1492" s="10"/>
      <c r="N1492" s="10"/>
      <c r="O1492" s="34"/>
    </row>
    <row r="1493" spans="8:15" x14ac:dyDescent="0.2">
      <c r="H1493" s="15"/>
      <c r="K1493" s="23"/>
      <c r="L1493" s="10"/>
      <c r="M1493" s="10"/>
      <c r="N1493" s="10"/>
      <c r="O1493" s="34"/>
    </row>
    <row r="1494" spans="8:15" x14ac:dyDescent="0.2">
      <c r="H1494" s="15"/>
      <c r="K1494" s="23"/>
      <c r="L1494" s="10"/>
      <c r="M1494" s="10"/>
      <c r="N1494" s="10"/>
      <c r="O1494" s="34"/>
    </row>
    <row r="1495" spans="8:15" x14ac:dyDescent="0.2">
      <c r="H1495" s="15"/>
      <c r="K1495" s="23"/>
      <c r="L1495" s="10"/>
      <c r="M1495" s="10"/>
      <c r="N1495" s="10"/>
      <c r="O1495" s="34"/>
    </row>
    <row r="1496" spans="8:15" x14ac:dyDescent="0.2">
      <c r="H1496" s="15"/>
      <c r="K1496" s="23"/>
      <c r="L1496" s="10"/>
      <c r="M1496" s="10"/>
      <c r="N1496" s="10"/>
      <c r="O1496" s="34"/>
    </row>
    <row r="1497" spans="8:15" x14ac:dyDescent="0.2">
      <c r="H1497" s="15"/>
      <c r="K1497" s="23"/>
      <c r="L1497" s="10"/>
      <c r="M1497" s="10"/>
      <c r="N1497" s="10"/>
      <c r="O1497" s="34"/>
    </row>
    <row r="1498" spans="8:15" x14ac:dyDescent="0.2">
      <c r="H1498" s="15"/>
      <c r="K1498" s="23"/>
      <c r="L1498" s="10"/>
      <c r="M1498" s="10"/>
      <c r="N1498" s="10"/>
      <c r="O1498" s="34"/>
    </row>
    <row r="1499" spans="8:15" x14ac:dyDescent="0.2">
      <c r="H1499" s="15"/>
      <c r="K1499" s="23"/>
      <c r="L1499" s="10"/>
      <c r="M1499" s="10"/>
      <c r="N1499" s="10"/>
      <c r="O1499" s="34"/>
    </row>
    <row r="1500" spans="8:15" x14ac:dyDescent="0.2">
      <c r="H1500" s="15"/>
      <c r="K1500" s="23"/>
      <c r="L1500" s="10"/>
      <c r="M1500" s="10"/>
      <c r="N1500" s="10"/>
      <c r="O1500" s="34"/>
    </row>
    <row r="1501" spans="8:15" x14ac:dyDescent="0.2">
      <c r="H1501" s="15"/>
      <c r="K1501" s="23"/>
      <c r="L1501" s="10"/>
      <c r="M1501" s="10"/>
      <c r="N1501" s="10"/>
      <c r="O1501" s="34"/>
    </row>
    <row r="1502" spans="8:15" x14ac:dyDescent="0.2">
      <c r="H1502" s="15"/>
      <c r="K1502" s="23"/>
      <c r="L1502" s="10"/>
      <c r="M1502" s="10"/>
      <c r="N1502" s="10"/>
      <c r="O1502" s="34"/>
    </row>
    <row r="1503" spans="8:15" x14ac:dyDescent="0.2">
      <c r="H1503" s="15"/>
      <c r="K1503" s="23"/>
      <c r="L1503" s="10"/>
      <c r="M1503" s="10"/>
      <c r="N1503" s="10"/>
      <c r="O1503" s="34"/>
    </row>
    <row r="1504" spans="8:15" x14ac:dyDescent="0.2">
      <c r="H1504" s="15"/>
      <c r="K1504" s="23"/>
      <c r="L1504" s="10"/>
      <c r="M1504" s="10"/>
      <c r="N1504" s="10"/>
      <c r="O1504" s="34"/>
    </row>
    <row r="1505" spans="8:15" x14ac:dyDescent="0.2">
      <c r="H1505" s="15"/>
      <c r="K1505" s="23"/>
      <c r="L1505" s="10"/>
      <c r="M1505" s="10"/>
      <c r="N1505" s="10"/>
      <c r="O1505" s="34"/>
    </row>
    <row r="1506" spans="8:15" x14ac:dyDescent="0.2">
      <c r="H1506" s="15"/>
      <c r="K1506" s="23"/>
      <c r="L1506" s="10"/>
      <c r="M1506" s="10"/>
      <c r="N1506" s="10"/>
      <c r="O1506" s="34"/>
    </row>
    <row r="1507" spans="8:15" x14ac:dyDescent="0.2">
      <c r="H1507" s="15"/>
      <c r="K1507" s="23"/>
      <c r="L1507" s="10"/>
      <c r="M1507" s="10"/>
      <c r="N1507" s="10"/>
      <c r="O1507" s="34"/>
    </row>
    <row r="1508" spans="8:15" x14ac:dyDescent="0.2">
      <c r="H1508" s="15"/>
      <c r="K1508" s="23"/>
      <c r="L1508" s="10"/>
      <c r="M1508" s="10"/>
      <c r="N1508" s="10"/>
      <c r="O1508" s="34"/>
    </row>
    <row r="1509" spans="8:15" x14ac:dyDescent="0.2">
      <c r="H1509" s="15"/>
      <c r="K1509" s="23"/>
      <c r="L1509" s="10"/>
      <c r="M1509" s="10"/>
      <c r="N1509" s="10"/>
      <c r="O1509" s="34"/>
    </row>
    <row r="1510" spans="8:15" x14ac:dyDescent="0.2">
      <c r="H1510" s="15"/>
      <c r="K1510" s="23"/>
      <c r="L1510" s="10"/>
      <c r="M1510" s="10"/>
      <c r="N1510" s="10"/>
      <c r="O1510" s="34"/>
    </row>
    <row r="1511" spans="8:15" x14ac:dyDescent="0.2">
      <c r="H1511" s="15"/>
      <c r="K1511" s="23"/>
      <c r="L1511" s="10"/>
      <c r="M1511" s="10"/>
      <c r="N1511" s="10"/>
      <c r="O1511" s="34"/>
    </row>
    <row r="1512" spans="8:15" x14ac:dyDescent="0.2">
      <c r="H1512" s="15"/>
      <c r="K1512" s="23"/>
      <c r="L1512" s="10"/>
      <c r="M1512" s="10"/>
      <c r="N1512" s="10"/>
      <c r="O1512" s="34"/>
    </row>
    <row r="1513" spans="8:15" x14ac:dyDescent="0.2">
      <c r="H1513" s="15"/>
      <c r="K1513" s="23"/>
      <c r="L1513" s="10"/>
      <c r="M1513" s="10"/>
      <c r="N1513" s="10"/>
      <c r="O1513" s="34"/>
    </row>
    <row r="1514" spans="8:15" x14ac:dyDescent="0.2">
      <c r="H1514" s="15"/>
      <c r="K1514" s="23"/>
      <c r="L1514" s="10"/>
      <c r="M1514" s="10"/>
      <c r="N1514" s="10"/>
      <c r="O1514" s="34"/>
    </row>
    <row r="1515" spans="8:15" x14ac:dyDescent="0.2">
      <c r="H1515" s="15"/>
      <c r="K1515" s="23"/>
      <c r="L1515" s="10"/>
      <c r="M1515" s="10"/>
      <c r="N1515" s="10"/>
      <c r="O1515" s="34"/>
    </row>
    <row r="1516" spans="8:15" x14ac:dyDescent="0.2">
      <c r="H1516" s="15"/>
      <c r="K1516" s="23"/>
      <c r="L1516" s="10"/>
      <c r="M1516" s="10"/>
      <c r="N1516" s="10"/>
      <c r="O1516" s="34"/>
    </row>
    <row r="1517" spans="8:15" x14ac:dyDescent="0.2">
      <c r="H1517" s="15"/>
      <c r="K1517" s="23"/>
      <c r="L1517" s="10"/>
      <c r="M1517" s="10"/>
      <c r="N1517" s="10"/>
      <c r="O1517" s="34"/>
    </row>
    <row r="1518" spans="8:15" x14ac:dyDescent="0.2">
      <c r="H1518" s="15"/>
      <c r="K1518" s="23"/>
      <c r="L1518" s="10"/>
      <c r="M1518" s="10"/>
      <c r="N1518" s="10"/>
      <c r="O1518" s="34"/>
    </row>
    <row r="1519" spans="8:15" x14ac:dyDescent="0.2">
      <c r="H1519" s="15"/>
      <c r="K1519" s="23"/>
      <c r="L1519" s="10"/>
      <c r="M1519" s="10"/>
      <c r="N1519" s="10"/>
      <c r="O1519" s="34"/>
    </row>
    <row r="1520" spans="8:15" x14ac:dyDescent="0.2">
      <c r="H1520" s="15"/>
      <c r="K1520" s="23"/>
      <c r="L1520" s="10"/>
      <c r="M1520" s="10"/>
      <c r="N1520" s="10"/>
      <c r="O1520" s="34"/>
    </row>
    <row r="1521" spans="8:15" x14ac:dyDescent="0.2">
      <c r="H1521" s="15"/>
      <c r="K1521" s="23"/>
      <c r="L1521" s="10"/>
      <c r="M1521" s="10"/>
      <c r="N1521" s="10"/>
      <c r="O1521" s="34"/>
    </row>
    <row r="1522" spans="8:15" x14ac:dyDescent="0.2">
      <c r="H1522" s="15"/>
      <c r="K1522" s="23"/>
      <c r="L1522" s="10"/>
      <c r="M1522" s="10"/>
      <c r="N1522" s="10"/>
      <c r="O1522" s="34"/>
    </row>
    <row r="1523" spans="8:15" x14ac:dyDescent="0.2">
      <c r="H1523" s="15"/>
      <c r="K1523" s="23"/>
      <c r="L1523" s="10"/>
      <c r="M1523" s="10"/>
      <c r="N1523" s="10"/>
      <c r="O1523" s="34"/>
    </row>
    <row r="1524" spans="8:15" x14ac:dyDescent="0.2">
      <c r="H1524" s="15"/>
      <c r="K1524" s="23"/>
      <c r="L1524" s="10"/>
      <c r="M1524" s="10"/>
      <c r="N1524" s="10"/>
      <c r="O1524" s="34"/>
    </row>
    <row r="1525" spans="8:15" x14ac:dyDescent="0.2">
      <c r="H1525" s="15"/>
      <c r="K1525" s="23"/>
      <c r="L1525" s="10"/>
      <c r="M1525" s="10"/>
      <c r="N1525" s="10"/>
      <c r="O1525" s="34"/>
    </row>
    <row r="1526" spans="8:15" x14ac:dyDescent="0.2">
      <c r="H1526" s="15"/>
      <c r="K1526" s="23"/>
      <c r="L1526" s="10"/>
      <c r="M1526" s="10"/>
      <c r="N1526" s="10"/>
      <c r="O1526" s="34"/>
    </row>
    <row r="1527" spans="8:15" x14ac:dyDescent="0.2">
      <c r="H1527" s="15"/>
      <c r="K1527" s="23"/>
      <c r="L1527" s="10"/>
      <c r="M1527" s="10"/>
      <c r="N1527" s="10"/>
      <c r="O1527" s="34"/>
    </row>
    <row r="1528" spans="8:15" x14ac:dyDescent="0.2">
      <c r="H1528" s="15"/>
      <c r="K1528" s="23"/>
      <c r="L1528" s="10"/>
      <c r="M1528" s="10"/>
      <c r="N1528" s="10"/>
      <c r="O1528" s="34"/>
    </row>
    <row r="1529" spans="8:15" x14ac:dyDescent="0.2">
      <c r="H1529" s="15"/>
      <c r="K1529" s="23"/>
      <c r="L1529" s="10"/>
      <c r="M1529" s="10"/>
      <c r="N1529" s="10"/>
      <c r="O1529" s="34"/>
    </row>
    <row r="1530" spans="8:15" x14ac:dyDescent="0.2">
      <c r="H1530" s="15"/>
      <c r="K1530" s="23"/>
      <c r="L1530" s="10"/>
      <c r="M1530" s="10"/>
      <c r="N1530" s="10"/>
      <c r="O1530" s="34"/>
    </row>
    <row r="1531" spans="8:15" x14ac:dyDescent="0.2">
      <c r="H1531" s="15"/>
      <c r="K1531" s="23"/>
      <c r="L1531" s="10"/>
      <c r="M1531" s="10"/>
      <c r="N1531" s="10"/>
      <c r="O1531" s="34"/>
    </row>
    <row r="1532" spans="8:15" x14ac:dyDescent="0.2">
      <c r="H1532" s="15"/>
      <c r="K1532" s="23"/>
      <c r="L1532" s="10"/>
      <c r="M1532" s="10"/>
      <c r="N1532" s="10"/>
      <c r="O1532" s="34"/>
    </row>
    <row r="1533" spans="8:15" x14ac:dyDescent="0.2">
      <c r="H1533" s="15"/>
      <c r="K1533" s="23"/>
      <c r="L1533" s="10"/>
      <c r="M1533" s="10"/>
      <c r="N1533" s="10"/>
      <c r="O1533" s="34"/>
    </row>
    <row r="1534" spans="8:15" x14ac:dyDescent="0.2">
      <c r="H1534" s="15"/>
      <c r="K1534" s="23"/>
      <c r="L1534" s="10"/>
      <c r="M1534" s="10"/>
      <c r="N1534" s="10"/>
      <c r="O1534" s="34"/>
    </row>
    <row r="1535" spans="8:15" x14ac:dyDescent="0.2">
      <c r="H1535" s="15"/>
      <c r="K1535" s="23"/>
      <c r="L1535" s="10"/>
      <c r="M1535" s="10"/>
      <c r="N1535" s="10"/>
      <c r="O1535" s="34"/>
    </row>
    <row r="1536" spans="8:15" x14ac:dyDescent="0.2">
      <c r="H1536" s="15"/>
      <c r="K1536" s="23"/>
      <c r="L1536" s="10"/>
      <c r="M1536" s="10"/>
      <c r="N1536" s="10"/>
      <c r="O1536" s="34"/>
    </row>
    <row r="1537" spans="8:15" x14ac:dyDescent="0.2">
      <c r="H1537" s="15"/>
      <c r="K1537" s="23"/>
      <c r="L1537" s="10"/>
      <c r="M1537" s="10"/>
      <c r="N1537" s="10"/>
      <c r="O1537" s="34"/>
    </row>
    <row r="1538" spans="8:15" x14ac:dyDescent="0.2">
      <c r="H1538" s="15"/>
      <c r="K1538" s="23"/>
      <c r="L1538" s="10"/>
      <c r="M1538" s="10"/>
      <c r="N1538" s="10"/>
      <c r="O1538" s="34"/>
    </row>
    <row r="1539" spans="8:15" x14ac:dyDescent="0.2">
      <c r="H1539" s="15"/>
      <c r="K1539" s="23"/>
      <c r="L1539" s="10"/>
      <c r="M1539" s="10"/>
      <c r="N1539" s="10"/>
      <c r="O1539" s="34"/>
    </row>
    <row r="1540" spans="8:15" x14ac:dyDescent="0.2">
      <c r="H1540" s="15"/>
      <c r="K1540" s="23"/>
      <c r="L1540" s="10"/>
      <c r="M1540" s="10"/>
      <c r="N1540" s="10"/>
      <c r="O1540" s="34"/>
    </row>
    <row r="1541" spans="8:15" x14ac:dyDescent="0.2">
      <c r="H1541" s="15"/>
      <c r="K1541" s="23"/>
      <c r="L1541" s="10"/>
      <c r="M1541" s="10"/>
      <c r="N1541" s="10"/>
      <c r="O1541" s="34"/>
    </row>
    <row r="1542" spans="8:15" x14ac:dyDescent="0.2">
      <c r="H1542" s="15"/>
      <c r="K1542" s="23"/>
      <c r="L1542" s="10"/>
      <c r="M1542" s="10"/>
      <c r="N1542" s="10"/>
      <c r="O1542" s="34"/>
    </row>
    <row r="1543" spans="8:15" x14ac:dyDescent="0.2">
      <c r="H1543" s="15"/>
      <c r="K1543" s="23"/>
      <c r="L1543" s="10"/>
      <c r="M1543" s="10"/>
      <c r="N1543" s="10"/>
      <c r="O1543" s="34"/>
    </row>
    <row r="1544" spans="8:15" x14ac:dyDescent="0.2">
      <c r="H1544" s="15"/>
      <c r="K1544" s="23"/>
      <c r="L1544" s="10"/>
      <c r="M1544" s="10"/>
      <c r="N1544" s="10"/>
      <c r="O1544" s="34"/>
    </row>
    <row r="1545" spans="8:15" x14ac:dyDescent="0.2">
      <c r="H1545" s="15"/>
      <c r="K1545" s="23"/>
      <c r="L1545" s="10"/>
      <c r="M1545" s="10"/>
      <c r="N1545" s="10"/>
      <c r="O1545" s="34"/>
    </row>
    <row r="1546" spans="8:15" x14ac:dyDescent="0.2">
      <c r="H1546" s="15"/>
      <c r="K1546" s="23"/>
      <c r="L1546" s="10"/>
      <c r="M1546" s="10"/>
      <c r="N1546" s="10"/>
      <c r="O1546" s="34"/>
    </row>
    <row r="1547" spans="8:15" x14ac:dyDescent="0.2">
      <c r="H1547" s="15"/>
      <c r="K1547" s="23"/>
      <c r="L1547" s="10"/>
      <c r="M1547" s="10"/>
      <c r="N1547" s="10"/>
      <c r="O1547" s="34"/>
    </row>
    <row r="1548" spans="8:15" x14ac:dyDescent="0.2">
      <c r="H1548" s="15"/>
      <c r="K1548" s="23"/>
      <c r="L1548" s="10"/>
      <c r="M1548" s="10"/>
      <c r="N1548" s="10"/>
      <c r="O1548" s="34"/>
    </row>
    <row r="1549" spans="8:15" x14ac:dyDescent="0.2">
      <c r="H1549" s="15"/>
      <c r="K1549" s="23"/>
      <c r="L1549" s="10"/>
      <c r="M1549" s="10"/>
      <c r="N1549" s="10"/>
      <c r="O1549" s="34"/>
    </row>
    <row r="1550" spans="8:15" x14ac:dyDescent="0.2">
      <c r="H1550" s="15"/>
      <c r="K1550" s="23"/>
      <c r="L1550" s="10"/>
      <c r="M1550" s="10"/>
      <c r="N1550" s="10"/>
      <c r="O1550" s="34"/>
    </row>
    <row r="1551" spans="8:15" x14ac:dyDescent="0.2">
      <c r="H1551" s="15"/>
      <c r="K1551" s="23"/>
      <c r="L1551" s="10"/>
      <c r="M1551" s="10"/>
      <c r="N1551" s="10"/>
      <c r="O1551" s="34"/>
    </row>
    <row r="1552" spans="8:15" x14ac:dyDescent="0.2">
      <c r="H1552" s="15"/>
      <c r="K1552" s="23"/>
      <c r="L1552" s="10"/>
      <c r="M1552" s="10"/>
      <c r="N1552" s="10"/>
      <c r="O1552" s="34"/>
    </row>
    <row r="1553" spans="8:15" x14ac:dyDescent="0.2">
      <c r="H1553" s="15"/>
      <c r="K1553" s="23"/>
      <c r="L1553" s="10"/>
      <c r="M1553" s="10"/>
      <c r="N1553" s="10"/>
      <c r="O1553" s="34"/>
    </row>
    <row r="1554" spans="8:15" x14ac:dyDescent="0.2">
      <c r="H1554" s="15"/>
      <c r="K1554" s="23"/>
      <c r="L1554" s="10"/>
      <c r="M1554" s="10"/>
      <c r="N1554" s="10"/>
      <c r="O1554" s="34"/>
    </row>
    <row r="1555" spans="8:15" x14ac:dyDescent="0.2">
      <c r="H1555" s="15"/>
      <c r="K1555" s="23"/>
      <c r="L1555" s="10"/>
      <c r="M1555" s="10"/>
      <c r="N1555" s="10"/>
      <c r="O1555" s="34"/>
    </row>
    <row r="1556" spans="8:15" x14ac:dyDescent="0.2">
      <c r="H1556" s="15"/>
      <c r="K1556" s="23"/>
      <c r="L1556" s="10"/>
      <c r="M1556" s="10"/>
      <c r="N1556" s="10"/>
      <c r="O1556" s="34"/>
    </row>
    <row r="1557" spans="8:15" x14ac:dyDescent="0.2">
      <c r="H1557" s="15"/>
      <c r="K1557" s="23"/>
      <c r="L1557" s="10"/>
      <c r="M1557" s="10"/>
      <c r="N1557" s="10"/>
      <c r="O1557" s="34"/>
    </row>
    <row r="1558" spans="8:15" x14ac:dyDescent="0.2">
      <c r="H1558" s="15"/>
      <c r="K1558" s="23"/>
      <c r="L1558" s="10"/>
      <c r="M1558" s="10"/>
      <c r="N1558" s="10"/>
      <c r="O1558" s="34"/>
    </row>
    <row r="1559" spans="8:15" x14ac:dyDescent="0.2">
      <c r="H1559" s="15"/>
      <c r="K1559" s="23"/>
      <c r="L1559" s="10"/>
      <c r="M1559" s="10"/>
      <c r="N1559" s="10"/>
      <c r="O1559" s="34"/>
    </row>
    <row r="1560" spans="8:15" x14ac:dyDescent="0.2">
      <c r="H1560" s="15"/>
      <c r="K1560" s="23"/>
      <c r="L1560" s="10"/>
      <c r="M1560" s="10"/>
      <c r="N1560" s="10"/>
      <c r="O1560" s="34"/>
    </row>
    <row r="1561" spans="8:15" x14ac:dyDescent="0.2">
      <c r="H1561" s="15"/>
      <c r="K1561" s="23"/>
      <c r="L1561" s="10"/>
      <c r="M1561" s="10"/>
      <c r="N1561" s="10"/>
      <c r="O1561" s="34"/>
    </row>
    <row r="1562" spans="8:15" x14ac:dyDescent="0.2">
      <c r="H1562" s="15"/>
      <c r="K1562" s="23"/>
      <c r="L1562" s="10"/>
      <c r="M1562" s="10"/>
      <c r="N1562" s="10"/>
      <c r="O1562" s="34"/>
    </row>
    <row r="1563" spans="8:15" x14ac:dyDescent="0.2">
      <c r="H1563" s="15"/>
      <c r="K1563" s="23"/>
      <c r="L1563" s="10"/>
      <c r="M1563" s="10"/>
      <c r="N1563" s="10"/>
      <c r="O1563" s="34"/>
    </row>
    <row r="1564" spans="8:15" x14ac:dyDescent="0.2">
      <c r="H1564" s="15"/>
      <c r="K1564" s="23"/>
      <c r="L1564" s="10"/>
      <c r="M1564" s="10"/>
      <c r="N1564" s="10"/>
      <c r="O1564" s="34"/>
    </row>
    <row r="1565" spans="8:15" x14ac:dyDescent="0.2">
      <c r="H1565" s="15"/>
      <c r="K1565" s="23"/>
      <c r="L1565" s="10"/>
      <c r="M1565" s="10"/>
      <c r="N1565" s="10"/>
      <c r="O1565" s="34"/>
    </row>
    <row r="1566" spans="8:15" x14ac:dyDescent="0.2">
      <c r="H1566" s="15"/>
      <c r="K1566" s="23"/>
      <c r="L1566" s="10"/>
      <c r="M1566" s="10"/>
      <c r="N1566" s="10"/>
      <c r="O1566" s="34"/>
    </row>
    <row r="1567" spans="8:15" x14ac:dyDescent="0.2">
      <c r="H1567" s="15"/>
      <c r="K1567" s="23"/>
      <c r="L1567" s="10"/>
      <c r="M1567" s="10"/>
      <c r="N1567" s="10"/>
      <c r="O1567" s="34"/>
    </row>
    <row r="1568" spans="8:15" x14ac:dyDescent="0.2">
      <c r="H1568" s="15"/>
      <c r="K1568" s="23"/>
      <c r="L1568" s="10"/>
      <c r="M1568" s="10"/>
      <c r="N1568" s="10"/>
      <c r="O1568" s="34"/>
    </row>
    <row r="1569" spans="8:15" x14ac:dyDescent="0.2">
      <c r="H1569" s="15"/>
      <c r="K1569" s="23"/>
      <c r="L1569" s="10"/>
      <c r="M1569" s="10"/>
      <c r="N1569" s="10"/>
      <c r="O1569" s="34"/>
    </row>
    <row r="1570" spans="8:15" x14ac:dyDescent="0.2">
      <c r="H1570" s="15"/>
      <c r="K1570" s="23"/>
      <c r="L1570" s="10"/>
      <c r="M1570" s="10"/>
      <c r="N1570" s="10"/>
      <c r="O1570" s="34"/>
    </row>
    <row r="1571" spans="8:15" x14ac:dyDescent="0.2">
      <c r="H1571" s="15"/>
      <c r="K1571" s="23"/>
      <c r="L1571" s="10"/>
      <c r="M1571" s="10"/>
      <c r="N1571" s="10"/>
      <c r="O1571" s="34"/>
    </row>
    <row r="1572" spans="8:15" x14ac:dyDescent="0.2">
      <c r="H1572" s="15"/>
      <c r="K1572" s="23"/>
      <c r="L1572" s="10"/>
      <c r="M1572" s="10"/>
      <c r="N1572" s="10"/>
      <c r="O1572" s="34"/>
    </row>
    <row r="1573" spans="8:15" x14ac:dyDescent="0.2">
      <c r="H1573" s="15"/>
      <c r="K1573" s="23"/>
      <c r="L1573" s="10"/>
      <c r="M1573" s="10"/>
      <c r="N1573" s="10"/>
      <c r="O1573" s="34"/>
    </row>
    <row r="1574" spans="8:15" x14ac:dyDescent="0.2">
      <c r="H1574" s="15"/>
      <c r="K1574" s="23"/>
      <c r="L1574" s="10"/>
      <c r="M1574" s="10"/>
      <c r="N1574" s="10"/>
      <c r="O1574" s="34"/>
    </row>
    <row r="1575" spans="8:15" x14ac:dyDescent="0.2">
      <c r="H1575" s="15"/>
      <c r="K1575" s="23"/>
      <c r="L1575" s="10"/>
      <c r="M1575" s="10"/>
      <c r="N1575" s="10"/>
      <c r="O1575" s="34"/>
    </row>
    <row r="1576" spans="8:15" x14ac:dyDescent="0.2">
      <c r="H1576" s="15"/>
      <c r="K1576" s="23"/>
      <c r="L1576" s="10"/>
      <c r="M1576" s="10"/>
      <c r="N1576" s="10"/>
      <c r="O1576" s="34"/>
    </row>
    <row r="1577" spans="8:15" x14ac:dyDescent="0.2">
      <c r="H1577" s="15"/>
      <c r="K1577" s="23"/>
      <c r="L1577" s="10"/>
      <c r="M1577" s="10"/>
      <c r="N1577" s="10"/>
      <c r="O1577" s="34"/>
    </row>
    <row r="1578" spans="8:15" x14ac:dyDescent="0.2">
      <c r="H1578" s="15"/>
      <c r="K1578" s="23"/>
      <c r="L1578" s="10"/>
      <c r="M1578" s="10"/>
      <c r="N1578" s="10"/>
      <c r="O1578" s="34"/>
    </row>
    <row r="1579" spans="8:15" x14ac:dyDescent="0.2">
      <c r="H1579" s="15"/>
      <c r="K1579" s="23"/>
      <c r="L1579" s="10"/>
      <c r="M1579" s="10"/>
      <c r="N1579" s="10"/>
      <c r="O1579" s="34"/>
    </row>
    <row r="1580" spans="8:15" x14ac:dyDescent="0.2">
      <c r="H1580" s="15"/>
      <c r="K1580" s="23"/>
      <c r="L1580" s="10"/>
      <c r="M1580" s="10"/>
      <c r="N1580" s="10"/>
      <c r="O1580" s="34"/>
    </row>
    <row r="1581" spans="8:15" x14ac:dyDescent="0.2">
      <c r="H1581" s="15"/>
      <c r="K1581" s="23"/>
      <c r="L1581" s="10"/>
      <c r="M1581" s="10"/>
      <c r="N1581" s="10"/>
      <c r="O1581" s="34"/>
    </row>
    <row r="1582" spans="8:15" x14ac:dyDescent="0.2">
      <c r="H1582" s="15"/>
      <c r="K1582" s="23"/>
      <c r="L1582" s="10"/>
      <c r="M1582" s="10"/>
      <c r="N1582" s="10"/>
      <c r="O1582" s="34"/>
    </row>
    <row r="1583" spans="8:15" x14ac:dyDescent="0.2">
      <c r="H1583" s="15"/>
      <c r="K1583" s="23"/>
      <c r="L1583" s="10"/>
      <c r="M1583" s="10"/>
      <c r="N1583" s="10"/>
      <c r="O1583" s="34"/>
    </row>
    <row r="1584" spans="8:15" x14ac:dyDescent="0.2">
      <c r="H1584" s="15"/>
      <c r="K1584" s="23"/>
      <c r="L1584" s="10"/>
      <c r="M1584" s="10"/>
      <c r="N1584" s="10"/>
      <c r="O1584" s="34"/>
    </row>
    <row r="1585" spans="8:15" x14ac:dyDescent="0.2">
      <c r="H1585" s="15"/>
      <c r="K1585" s="23"/>
      <c r="L1585" s="10"/>
      <c r="M1585" s="10"/>
      <c r="N1585" s="10"/>
      <c r="O1585" s="34"/>
    </row>
    <row r="1586" spans="8:15" x14ac:dyDescent="0.2">
      <c r="H1586" s="15"/>
      <c r="K1586" s="23"/>
      <c r="L1586" s="10"/>
      <c r="M1586" s="10"/>
      <c r="N1586" s="10"/>
      <c r="O1586" s="34"/>
    </row>
    <row r="1587" spans="8:15" x14ac:dyDescent="0.2">
      <c r="H1587" s="15"/>
      <c r="K1587" s="23"/>
      <c r="L1587" s="10"/>
      <c r="M1587" s="10"/>
      <c r="N1587" s="10"/>
      <c r="O1587" s="34"/>
    </row>
    <row r="1588" spans="8:15" x14ac:dyDescent="0.2">
      <c r="H1588" s="15"/>
      <c r="K1588" s="23"/>
      <c r="L1588" s="10"/>
      <c r="M1588" s="10"/>
      <c r="N1588" s="10"/>
      <c r="O1588" s="34"/>
    </row>
    <row r="1589" spans="8:15" x14ac:dyDescent="0.2">
      <c r="H1589" s="15"/>
      <c r="K1589" s="23"/>
      <c r="L1589" s="10"/>
      <c r="M1589" s="10"/>
      <c r="N1589" s="10"/>
      <c r="O1589" s="34"/>
    </row>
    <row r="1590" spans="8:15" x14ac:dyDescent="0.2">
      <c r="H1590" s="15"/>
      <c r="K1590" s="23"/>
      <c r="L1590" s="10"/>
      <c r="M1590" s="10"/>
      <c r="N1590" s="10"/>
      <c r="O1590" s="34"/>
    </row>
    <row r="1591" spans="8:15" x14ac:dyDescent="0.2">
      <c r="H1591" s="15"/>
      <c r="K1591" s="23"/>
      <c r="L1591" s="10"/>
      <c r="M1591" s="10"/>
      <c r="N1591" s="10"/>
      <c r="O1591" s="34"/>
    </row>
    <row r="1592" spans="8:15" x14ac:dyDescent="0.2">
      <c r="H1592" s="15"/>
      <c r="K1592" s="23"/>
      <c r="L1592" s="10"/>
      <c r="M1592" s="10"/>
      <c r="N1592" s="10"/>
      <c r="O1592" s="34"/>
    </row>
    <row r="1593" spans="8:15" x14ac:dyDescent="0.2">
      <c r="H1593" s="15"/>
      <c r="K1593" s="23"/>
      <c r="L1593" s="10"/>
      <c r="M1593" s="10"/>
      <c r="N1593" s="10"/>
      <c r="O1593" s="34"/>
    </row>
    <row r="1594" spans="8:15" x14ac:dyDescent="0.2">
      <c r="H1594" s="15"/>
      <c r="K1594" s="23"/>
      <c r="L1594" s="10"/>
      <c r="M1594" s="10"/>
      <c r="N1594" s="10"/>
      <c r="O1594" s="34"/>
    </row>
    <row r="1595" spans="8:15" x14ac:dyDescent="0.2">
      <c r="H1595" s="15"/>
      <c r="K1595" s="23"/>
      <c r="L1595" s="10"/>
      <c r="M1595" s="10"/>
      <c r="N1595" s="10"/>
      <c r="O1595" s="34"/>
    </row>
    <row r="1596" spans="8:15" x14ac:dyDescent="0.2">
      <c r="H1596" s="15"/>
      <c r="K1596" s="23"/>
      <c r="L1596" s="10"/>
      <c r="M1596" s="10"/>
      <c r="N1596" s="10"/>
      <c r="O1596" s="34"/>
    </row>
    <row r="1597" spans="8:15" x14ac:dyDescent="0.2">
      <c r="H1597" s="15"/>
      <c r="K1597" s="23"/>
      <c r="L1597" s="10"/>
      <c r="M1597" s="10"/>
      <c r="N1597" s="10"/>
      <c r="O1597" s="34"/>
    </row>
    <row r="1598" spans="8:15" x14ac:dyDescent="0.2">
      <c r="H1598" s="15"/>
      <c r="K1598" s="23"/>
      <c r="L1598" s="10"/>
      <c r="M1598" s="10"/>
      <c r="N1598" s="10"/>
      <c r="O1598" s="34"/>
    </row>
    <row r="1599" spans="8:15" x14ac:dyDescent="0.2">
      <c r="H1599" s="15"/>
      <c r="K1599" s="23"/>
      <c r="L1599" s="10"/>
      <c r="M1599" s="10"/>
      <c r="N1599" s="10"/>
      <c r="O1599" s="34"/>
    </row>
    <row r="1600" spans="8:15" x14ac:dyDescent="0.2">
      <c r="H1600" s="15"/>
      <c r="K1600" s="23"/>
      <c r="L1600" s="10"/>
      <c r="M1600" s="10"/>
      <c r="N1600" s="10"/>
      <c r="O1600" s="34"/>
    </row>
    <row r="1601" spans="8:15" x14ac:dyDescent="0.2">
      <c r="H1601" s="15"/>
      <c r="K1601" s="23"/>
      <c r="L1601" s="10"/>
      <c r="M1601" s="10"/>
      <c r="N1601" s="10"/>
      <c r="O1601" s="34"/>
    </row>
    <row r="1602" spans="8:15" x14ac:dyDescent="0.2">
      <c r="H1602" s="15"/>
      <c r="K1602" s="23"/>
      <c r="L1602" s="10"/>
      <c r="M1602" s="10"/>
      <c r="N1602" s="10"/>
      <c r="O1602" s="34"/>
    </row>
    <row r="1603" spans="8:15" x14ac:dyDescent="0.2">
      <c r="H1603" s="15"/>
      <c r="K1603" s="23"/>
      <c r="L1603" s="10"/>
      <c r="M1603" s="10"/>
      <c r="N1603" s="10"/>
      <c r="O1603" s="34"/>
    </row>
    <row r="1604" spans="8:15" x14ac:dyDescent="0.2">
      <c r="H1604" s="15"/>
      <c r="K1604" s="23"/>
      <c r="L1604" s="10"/>
      <c r="M1604" s="10"/>
      <c r="N1604" s="10"/>
      <c r="O1604" s="34"/>
    </row>
    <row r="1605" spans="8:15" x14ac:dyDescent="0.2">
      <c r="H1605" s="15"/>
      <c r="K1605" s="23"/>
      <c r="L1605" s="10"/>
      <c r="M1605" s="10"/>
      <c r="N1605" s="10"/>
      <c r="O1605" s="34"/>
    </row>
    <row r="1606" spans="8:15" x14ac:dyDescent="0.2">
      <c r="H1606" s="15"/>
      <c r="K1606" s="23"/>
      <c r="L1606" s="10"/>
      <c r="M1606" s="10"/>
      <c r="N1606" s="10"/>
      <c r="O1606" s="34"/>
    </row>
    <row r="1607" spans="8:15" x14ac:dyDescent="0.2">
      <c r="H1607" s="15"/>
      <c r="K1607" s="23"/>
      <c r="L1607" s="10"/>
      <c r="M1607" s="10"/>
      <c r="N1607" s="10"/>
      <c r="O1607" s="34"/>
    </row>
    <row r="1608" spans="8:15" x14ac:dyDescent="0.2">
      <c r="H1608" s="15"/>
      <c r="K1608" s="23"/>
      <c r="L1608" s="10"/>
      <c r="M1608" s="10"/>
      <c r="N1608" s="10"/>
      <c r="O1608" s="34"/>
    </row>
    <row r="1609" spans="8:15" x14ac:dyDescent="0.2">
      <c r="H1609" s="15"/>
      <c r="K1609" s="23"/>
      <c r="L1609" s="10"/>
      <c r="M1609" s="10"/>
      <c r="N1609" s="10"/>
      <c r="O1609" s="34"/>
    </row>
    <row r="1610" spans="8:15" x14ac:dyDescent="0.2">
      <c r="H1610" s="15"/>
      <c r="K1610" s="23"/>
      <c r="L1610" s="10"/>
      <c r="M1610" s="10"/>
      <c r="N1610" s="10"/>
      <c r="O1610" s="34"/>
    </row>
    <row r="1611" spans="8:15" x14ac:dyDescent="0.2">
      <c r="H1611" s="15"/>
      <c r="K1611" s="23"/>
      <c r="L1611" s="10"/>
      <c r="M1611" s="10"/>
      <c r="N1611" s="10"/>
      <c r="O1611" s="34"/>
    </row>
    <row r="1612" spans="8:15" x14ac:dyDescent="0.2">
      <c r="H1612" s="15"/>
      <c r="K1612" s="23"/>
      <c r="L1612" s="10"/>
      <c r="M1612" s="10"/>
      <c r="N1612" s="10"/>
      <c r="O1612" s="34"/>
    </row>
    <row r="1613" spans="8:15" x14ac:dyDescent="0.2">
      <c r="H1613" s="15"/>
      <c r="K1613" s="23"/>
      <c r="L1613" s="10"/>
      <c r="M1613" s="10"/>
      <c r="N1613" s="10"/>
      <c r="O1613" s="34"/>
    </row>
    <row r="1614" spans="8:15" x14ac:dyDescent="0.2">
      <c r="H1614" s="15"/>
      <c r="K1614" s="23"/>
      <c r="L1614" s="10"/>
      <c r="M1614" s="10"/>
      <c r="N1614" s="10"/>
      <c r="O1614" s="34"/>
    </row>
    <row r="1615" spans="8:15" x14ac:dyDescent="0.2">
      <c r="H1615" s="15"/>
      <c r="K1615" s="23"/>
      <c r="L1615" s="10"/>
      <c r="M1615" s="10"/>
      <c r="N1615" s="10"/>
      <c r="O1615" s="34"/>
    </row>
    <row r="1616" spans="8:15" x14ac:dyDescent="0.2">
      <c r="H1616" s="15"/>
      <c r="K1616" s="23"/>
      <c r="L1616" s="10"/>
      <c r="M1616" s="10"/>
      <c r="N1616" s="10"/>
      <c r="O1616" s="34"/>
    </row>
    <row r="1617" spans="8:15" x14ac:dyDescent="0.2">
      <c r="H1617" s="15"/>
      <c r="K1617" s="23"/>
      <c r="L1617" s="10"/>
      <c r="M1617" s="10"/>
      <c r="N1617" s="10"/>
      <c r="O1617" s="34"/>
    </row>
    <row r="1618" spans="8:15" x14ac:dyDescent="0.2">
      <c r="H1618" s="15"/>
      <c r="K1618" s="23"/>
      <c r="L1618" s="10"/>
      <c r="M1618" s="10"/>
      <c r="N1618" s="10"/>
      <c r="O1618" s="34"/>
    </row>
    <row r="1619" spans="8:15" x14ac:dyDescent="0.2">
      <c r="H1619" s="15"/>
      <c r="K1619" s="23"/>
      <c r="L1619" s="10"/>
      <c r="M1619" s="10"/>
      <c r="N1619" s="10"/>
      <c r="O1619" s="34"/>
    </row>
    <row r="1620" spans="8:15" x14ac:dyDescent="0.2">
      <c r="H1620" s="15"/>
      <c r="K1620" s="23"/>
      <c r="L1620" s="10"/>
      <c r="M1620" s="10"/>
      <c r="N1620" s="10"/>
      <c r="O1620" s="34"/>
    </row>
    <row r="1621" spans="8:15" x14ac:dyDescent="0.2">
      <c r="H1621" s="15"/>
      <c r="K1621" s="23"/>
      <c r="L1621" s="10"/>
      <c r="M1621" s="10"/>
      <c r="N1621" s="10"/>
      <c r="O1621" s="34"/>
    </row>
    <row r="1622" spans="8:15" x14ac:dyDescent="0.2">
      <c r="H1622" s="15"/>
      <c r="K1622" s="23"/>
      <c r="L1622" s="10"/>
      <c r="M1622" s="10"/>
      <c r="N1622" s="10"/>
      <c r="O1622" s="34"/>
    </row>
    <row r="1623" spans="8:15" x14ac:dyDescent="0.2">
      <c r="H1623" s="15"/>
      <c r="K1623" s="23"/>
      <c r="L1623" s="10"/>
      <c r="M1623" s="10"/>
      <c r="N1623" s="10"/>
      <c r="O1623" s="34"/>
    </row>
    <row r="1624" spans="8:15" x14ac:dyDescent="0.2">
      <c r="H1624" s="15"/>
      <c r="K1624" s="23"/>
      <c r="L1624" s="10"/>
      <c r="M1624" s="10"/>
      <c r="N1624" s="10"/>
      <c r="O1624" s="34"/>
    </row>
    <row r="1625" spans="8:15" x14ac:dyDescent="0.2">
      <c r="H1625" s="15"/>
      <c r="K1625" s="23"/>
      <c r="L1625" s="10"/>
      <c r="M1625" s="10"/>
      <c r="N1625" s="10"/>
      <c r="O1625" s="34"/>
    </row>
    <row r="1626" spans="8:15" x14ac:dyDescent="0.2">
      <c r="H1626" s="15"/>
      <c r="K1626" s="23"/>
      <c r="L1626" s="10"/>
      <c r="M1626" s="10"/>
      <c r="N1626" s="10"/>
      <c r="O1626" s="34"/>
    </row>
    <row r="1627" spans="8:15" x14ac:dyDescent="0.2">
      <c r="H1627" s="15"/>
      <c r="K1627" s="23"/>
      <c r="L1627" s="10"/>
      <c r="M1627" s="10"/>
      <c r="N1627" s="10"/>
      <c r="O1627" s="34"/>
    </row>
    <row r="1628" spans="8:15" x14ac:dyDescent="0.2">
      <c r="H1628" s="15"/>
      <c r="K1628" s="23"/>
      <c r="L1628" s="10"/>
      <c r="M1628" s="10"/>
      <c r="N1628" s="10"/>
      <c r="O1628" s="34"/>
    </row>
    <row r="1629" spans="8:15" x14ac:dyDescent="0.2">
      <c r="H1629" s="15"/>
      <c r="K1629" s="23"/>
      <c r="L1629" s="10"/>
      <c r="M1629" s="10"/>
      <c r="N1629" s="10"/>
      <c r="O1629" s="34"/>
    </row>
    <row r="1630" spans="8:15" x14ac:dyDescent="0.2">
      <c r="H1630" s="15"/>
      <c r="K1630" s="23"/>
      <c r="L1630" s="10"/>
      <c r="M1630" s="10"/>
      <c r="N1630" s="10"/>
      <c r="O1630" s="34"/>
    </row>
    <row r="1631" spans="8:15" x14ac:dyDescent="0.2">
      <c r="H1631" s="15"/>
      <c r="K1631" s="23"/>
      <c r="L1631" s="10"/>
      <c r="M1631" s="10"/>
      <c r="N1631" s="10"/>
      <c r="O1631" s="34"/>
    </row>
    <row r="1632" spans="8:15" x14ac:dyDescent="0.2">
      <c r="H1632" s="15"/>
      <c r="K1632" s="23"/>
      <c r="L1632" s="10"/>
      <c r="M1632" s="10"/>
      <c r="N1632" s="10"/>
      <c r="O1632" s="34"/>
    </row>
    <row r="1633" spans="8:15" x14ac:dyDescent="0.2">
      <c r="H1633" s="15"/>
      <c r="K1633" s="23"/>
      <c r="L1633" s="10"/>
      <c r="M1633" s="10"/>
      <c r="N1633" s="10"/>
      <c r="O1633" s="34"/>
    </row>
    <row r="1634" spans="8:15" x14ac:dyDescent="0.2">
      <c r="H1634" s="15"/>
      <c r="K1634" s="23"/>
      <c r="L1634" s="10"/>
      <c r="M1634" s="10"/>
      <c r="N1634" s="10"/>
      <c r="O1634" s="34"/>
    </row>
    <row r="1635" spans="8:15" x14ac:dyDescent="0.2">
      <c r="H1635" s="15"/>
      <c r="K1635" s="23"/>
      <c r="L1635" s="10"/>
      <c r="M1635" s="10"/>
      <c r="N1635" s="10"/>
      <c r="O1635" s="34"/>
    </row>
    <row r="1636" spans="8:15" x14ac:dyDescent="0.2">
      <c r="H1636" s="15"/>
      <c r="K1636" s="23"/>
      <c r="L1636" s="10"/>
      <c r="M1636" s="10"/>
      <c r="N1636" s="10"/>
      <c r="O1636" s="34"/>
    </row>
    <row r="1637" spans="8:15" x14ac:dyDescent="0.2">
      <c r="H1637" s="15"/>
      <c r="K1637" s="23"/>
      <c r="L1637" s="10"/>
      <c r="M1637" s="10"/>
      <c r="N1637" s="10"/>
      <c r="O1637" s="34"/>
    </row>
    <row r="1638" spans="8:15" x14ac:dyDescent="0.2">
      <c r="H1638" s="15"/>
      <c r="K1638" s="23"/>
      <c r="L1638" s="10"/>
      <c r="M1638" s="10"/>
      <c r="N1638" s="10"/>
      <c r="O1638" s="34"/>
    </row>
    <row r="1639" spans="8:15" x14ac:dyDescent="0.2">
      <c r="H1639" s="15"/>
      <c r="K1639" s="23"/>
      <c r="L1639" s="10"/>
      <c r="M1639" s="10"/>
      <c r="N1639" s="10"/>
      <c r="O1639" s="34"/>
    </row>
    <row r="1640" spans="8:15" x14ac:dyDescent="0.2">
      <c r="H1640" s="15"/>
      <c r="K1640" s="23"/>
      <c r="L1640" s="10"/>
      <c r="M1640" s="10"/>
      <c r="N1640" s="10"/>
      <c r="O1640" s="34"/>
    </row>
    <row r="1641" spans="8:15" x14ac:dyDescent="0.2">
      <c r="H1641" s="15"/>
      <c r="K1641" s="23"/>
      <c r="L1641" s="10"/>
      <c r="M1641" s="10"/>
      <c r="N1641" s="10"/>
      <c r="O1641" s="34"/>
    </row>
    <row r="1642" spans="8:15" x14ac:dyDescent="0.2">
      <c r="H1642" s="15"/>
      <c r="K1642" s="23"/>
      <c r="L1642" s="10"/>
      <c r="M1642" s="10"/>
      <c r="N1642" s="10"/>
      <c r="O1642" s="34"/>
    </row>
    <row r="1643" spans="8:15" x14ac:dyDescent="0.2">
      <c r="H1643" s="15"/>
      <c r="K1643" s="23"/>
      <c r="L1643" s="10"/>
      <c r="M1643" s="10"/>
      <c r="N1643" s="10"/>
      <c r="O1643" s="34"/>
    </row>
    <row r="1644" spans="8:15" x14ac:dyDescent="0.2">
      <c r="H1644" s="15"/>
      <c r="K1644" s="23"/>
      <c r="L1644" s="10"/>
      <c r="M1644" s="10"/>
      <c r="N1644" s="10"/>
      <c r="O1644" s="34"/>
    </row>
    <row r="1645" spans="8:15" x14ac:dyDescent="0.2">
      <c r="H1645" s="15"/>
      <c r="K1645" s="23"/>
      <c r="L1645" s="10"/>
      <c r="M1645" s="10"/>
      <c r="N1645" s="10"/>
      <c r="O1645" s="34"/>
    </row>
    <row r="1646" spans="8:15" x14ac:dyDescent="0.2">
      <c r="H1646" s="15"/>
      <c r="K1646" s="23"/>
      <c r="L1646" s="10"/>
      <c r="M1646" s="10"/>
      <c r="N1646" s="10"/>
      <c r="O1646" s="34"/>
    </row>
    <row r="1647" spans="8:15" x14ac:dyDescent="0.2">
      <c r="H1647" s="15"/>
      <c r="K1647" s="23"/>
      <c r="L1647" s="10"/>
      <c r="M1647" s="10"/>
      <c r="N1647" s="10"/>
      <c r="O1647" s="34"/>
    </row>
    <row r="1648" spans="8:15" x14ac:dyDescent="0.2">
      <c r="H1648" s="15"/>
      <c r="K1648" s="23"/>
      <c r="L1648" s="10"/>
      <c r="M1648" s="10"/>
      <c r="N1648" s="10"/>
      <c r="O1648" s="34"/>
    </row>
    <row r="1649" spans="8:15" x14ac:dyDescent="0.2">
      <c r="H1649" s="15"/>
      <c r="K1649" s="23"/>
      <c r="L1649" s="10"/>
      <c r="M1649" s="10"/>
      <c r="N1649" s="10"/>
      <c r="O1649" s="34"/>
    </row>
    <row r="1650" spans="8:15" x14ac:dyDescent="0.2">
      <c r="H1650" s="15"/>
      <c r="K1650" s="23"/>
      <c r="L1650" s="10"/>
      <c r="M1650" s="10"/>
      <c r="N1650" s="10"/>
      <c r="O1650" s="34"/>
    </row>
    <row r="1651" spans="8:15" x14ac:dyDescent="0.2">
      <c r="H1651" s="15"/>
      <c r="K1651" s="23"/>
      <c r="L1651" s="10"/>
      <c r="M1651" s="10"/>
      <c r="N1651" s="10"/>
      <c r="O1651" s="34"/>
    </row>
    <row r="1652" spans="8:15" x14ac:dyDescent="0.2">
      <c r="H1652" s="15"/>
      <c r="K1652" s="23"/>
      <c r="L1652" s="10"/>
      <c r="M1652" s="10"/>
      <c r="N1652" s="10"/>
      <c r="O1652" s="34"/>
    </row>
    <row r="1653" spans="8:15" x14ac:dyDescent="0.2">
      <c r="H1653" s="15"/>
      <c r="K1653" s="23"/>
      <c r="L1653" s="10"/>
      <c r="M1653" s="10"/>
      <c r="N1653" s="10"/>
      <c r="O1653" s="34"/>
    </row>
    <row r="1654" spans="8:15" x14ac:dyDescent="0.2">
      <c r="H1654" s="15"/>
      <c r="K1654" s="23"/>
      <c r="L1654" s="10"/>
      <c r="M1654" s="10"/>
      <c r="N1654" s="10"/>
      <c r="O1654" s="34"/>
    </row>
    <row r="1655" spans="8:15" x14ac:dyDescent="0.2">
      <c r="H1655" s="15"/>
      <c r="K1655" s="23"/>
      <c r="L1655" s="10"/>
      <c r="M1655" s="10"/>
      <c r="N1655" s="10"/>
      <c r="O1655" s="34"/>
    </row>
    <row r="1656" spans="8:15" x14ac:dyDescent="0.2">
      <c r="H1656" s="15"/>
      <c r="K1656" s="23"/>
      <c r="L1656" s="10"/>
      <c r="M1656" s="10"/>
      <c r="N1656" s="10"/>
      <c r="O1656" s="34"/>
    </row>
    <row r="1657" spans="8:15" x14ac:dyDescent="0.2">
      <c r="H1657" s="15"/>
      <c r="K1657" s="23"/>
      <c r="L1657" s="10"/>
      <c r="M1657" s="10"/>
      <c r="N1657" s="10"/>
      <c r="O1657" s="34"/>
    </row>
    <row r="1658" spans="8:15" x14ac:dyDescent="0.2">
      <c r="H1658" s="15"/>
      <c r="K1658" s="23"/>
      <c r="L1658" s="10"/>
      <c r="M1658" s="10"/>
      <c r="N1658" s="10"/>
      <c r="O1658" s="34"/>
    </row>
    <row r="1659" spans="8:15" x14ac:dyDescent="0.2">
      <c r="H1659" s="15"/>
      <c r="K1659" s="23"/>
      <c r="L1659" s="10"/>
      <c r="M1659" s="10"/>
      <c r="N1659" s="10"/>
      <c r="O1659" s="34"/>
    </row>
    <row r="1660" spans="8:15" x14ac:dyDescent="0.2">
      <c r="H1660" s="15"/>
      <c r="K1660" s="23"/>
      <c r="L1660" s="10"/>
      <c r="M1660" s="10"/>
      <c r="N1660" s="10"/>
      <c r="O1660" s="34"/>
    </row>
    <row r="1661" spans="8:15" x14ac:dyDescent="0.2">
      <c r="H1661" s="15"/>
      <c r="K1661" s="23"/>
      <c r="L1661" s="10"/>
      <c r="M1661" s="10"/>
      <c r="N1661" s="10"/>
      <c r="O1661" s="34"/>
    </row>
    <row r="1662" spans="8:15" x14ac:dyDescent="0.2">
      <c r="H1662" s="15"/>
      <c r="K1662" s="23"/>
      <c r="L1662" s="10"/>
      <c r="M1662" s="10"/>
      <c r="N1662" s="10"/>
      <c r="O1662" s="34"/>
    </row>
    <row r="1663" spans="8:15" x14ac:dyDescent="0.2">
      <c r="H1663" s="15"/>
      <c r="K1663" s="23"/>
      <c r="L1663" s="10"/>
      <c r="M1663" s="10"/>
      <c r="N1663" s="10"/>
      <c r="O1663" s="34"/>
    </row>
    <row r="1664" spans="8:15" x14ac:dyDescent="0.2">
      <c r="H1664" s="15"/>
      <c r="K1664" s="23"/>
      <c r="L1664" s="10"/>
      <c r="M1664" s="10"/>
      <c r="N1664" s="10"/>
      <c r="O1664" s="34"/>
    </row>
    <row r="1665" spans="8:15" x14ac:dyDescent="0.2">
      <c r="H1665" s="15"/>
      <c r="K1665" s="23"/>
      <c r="L1665" s="10"/>
      <c r="M1665" s="10"/>
      <c r="N1665" s="10"/>
      <c r="O1665" s="34"/>
    </row>
    <row r="1666" spans="8:15" x14ac:dyDescent="0.2">
      <c r="H1666" s="15"/>
      <c r="K1666" s="23"/>
      <c r="L1666" s="10"/>
      <c r="M1666" s="10"/>
      <c r="N1666" s="10"/>
      <c r="O1666" s="34"/>
    </row>
    <row r="1667" spans="8:15" x14ac:dyDescent="0.2">
      <c r="H1667" s="15"/>
      <c r="K1667" s="23"/>
      <c r="L1667" s="10"/>
      <c r="M1667" s="10"/>
      <c r="N1667" s="10"/>
      <c r="O1667" s="34"/>
    </row>
    <row r="1668" spans="8:15" x14ac:dyDescent="0.2">
      <c r="H1668" s="15"/>
      <c r="K1668" s="23"/>
      <c r="L1668" s="10"/>
      <c r="M1668" s="10"/>
      <c r="N1668" s="10"/>
      <c r="O1668" s="34"/>
    </row>
    <row r="1669" spans="8:15" x14ac:dyDescent="0.2">
      <c r="H1669" s="15"/>
      <c r="K1669" s="23"/>
      <c r="L1669" s="10"/>
      <c r="M1669" s="10"/>
      <c r="N1669" s="10"/>
      <c r="O1669" s="34"/>
    </row>
    <row r="1670" spans="8:15" x14ac:dyDescent="0.2">
      <c r="H1670" s="15"/>
      <c r="K1670" s="23"/>
      <c r="L1670" s="10"/>
      <c r="M1670" s="10"/>
      <c r="N1670" s="10"/>
      <c r="O1670" s="34"/>
    </row>
    <row r="1671" spans="8:15" x14ac:dyDescent="0.2">
      <c r="H1671" s="15"/>
      <c r="K1671" s="23"/>
      <c r="L1671" s="10"/>
      <c r="M1671" s="10"/>
      <c r="N1671" s="10"/>
      <c r="O1671" s="34"/>
    </row>
    <row r="1672" spans="8:15" x14ac:dyDescent="0.2">
      <c r="H1672" s="15"/>
      <c r="K1672" s="23"/>
      <c r="L1672" s="10"/>
      <c r="M1672" s="10"/>
      <c r="N1672" s="10"/>
      <c r="O1672" s="34"/>
    </row>
    <row r="1673" spans="8:15" x14ac:dyDescent="0.2">
      <c r="H1673" s="15"/>
      <c r="K1673" s="23"/>
      <c r="L1673" s="10"/>
      <c r="M1673" s="10"/>
      <c r="N1673" s="10"/>
      <c r="O1673" s="34"/>
    </row>
    <row r="1674" spans="8:15" x14ac:dyDescent="0.2">
      <c r="H1674" s="15"/>
      <c r="K1674" s="23"/>
      <c r="L1674" s="10"/>
      <c r="M1674" s="10"/>
      <c r="N1674" s="10"/>
      <c r="O1674" s="34"/>
    </row>
    <row r="1675" spans="8:15" x14ac:dyDescent="0.2">
      <c r="H1675" s="15"/>
      <c r="K1675" s="23"/>
      <c r="L1675" s="10"/>
      <c r="M1675" s="10"/>
      <c r="N1675" s="10"/>
      <c r="O1675" s="34"/>
    </row>
    <row r="1676" spans="8:15" x14ac:dyDescent="0.2">
      <c r="H1676" s="15"/>
      <c r="K1676" s="23"/>
      <c r="L1676" s="10"/>
      <c r="M1676" s="10"/>
      <c r="N1676" s="10"/>
      <c r="O1676" s="34"/>
    </row>
    <row r="1677" spans="8:15" x14ac:dyDescent="0.2">
      <c r="H1677" s="15"/>
      <c r="K1677" s="23"/>
      <c r="L1677" s="10"/>
      <c r="M1677" s="10"/>
      <c r="N1677" s="10"/>
      <c r="O1677" s="34"/>
    </row>
    <row r="1678" spans="8:15" x14ac:dyDescent="0.2">
      <c r="H1678" s="15"/>
      <c r="K1678" s="23"/>
      <c r="L1678" s="10"/>
      <c r="M1678" s="10"/>
      <c r="N1678" s="10"/>
      <c r="O1678" s="34"/>
    </row>
    <row r="1679" spans="8:15" x14ac:dyDescent="0.2">
      <c r="H1679" s="15"/>
      <c r="K1679" s="23"/>
      <c r="L1679" s="10"/>
      <c r="M1679" s="10"/>
      <c r="N1679" s="10"/>
      <c r="O1679" s="34"/>
    </row>
    <row r="1680" spans="8:15" x14ac:dyDescent="0.2">
      <c r="H1680" s="15"/>
      <c r="K1680" s="23"/>
      <c r="L1680" s="10"/>
      <c r="M1680" s="10"/>
      <c r="N1680" s="10"/>
      <c r="O1680" s="34"/>
    </row>
    <row r="1681" spans="8:15" x14ac:dyDescent="0.2">
      <c r="H1681" s="15"/>
      <c r="K1681" s="23"/>
      <c r="L1681" s="10"/>
      <c r="M1681" s="10"/>
      <c r="N1681" s="10"/>
      <c r="O1681" s="34"/>
    </row>
    <row r="1682" spans="8:15" x14ac:dyDescent="0.2">
      <c r="H1682" s="15"/>
      <c r="K1682" s="23"/>
      <c r="L1682" s="10"/>
      <c r="M1682" s="10"/>
      <c r="N1682" s="10"/>
      <c r="O1682" s="34"/>
    </row>
    <row r="1683" spans="8:15" x14ac:dyDescent="0.2">
      <c r="H1683" s="15"/>
      <c r="K1683" s="23"/>
      <c r="L1683" s="10"/>
      <c r="M1683" s="10"/>
      <c r="N1683" s="10"/>
      <c r="O1683" s="34"/>
    </row>
    <row r="1684" spans="8:15" x14ac:dyDescent="0.2">
      <c r="H1684" s="15"/>
      <c r="K1684" s="23"/>
      <c r="L1684" s="10"/>
      <c r="M1684" s="10"/>
      <c r="N1684" s="10"/>
      <c r="O1684" s="34"/>
    </row>
    <row r="1685" spans="8:15" x14ac:dyDescent="0.2">
      <c r="H1685" s="15"/>
      <c r="K1685" s="23"/>
      <c r="L1685" s="10"/>
      <c r="M1685" s="10"/>
      <c r="N1685" s="10"/>
      <c r="O1685" s="34"/>
    </row>
    <row r="1686" spans="8:15" x14ac:dyDescent="0.2">
      <c r="H1686" s="15"/>
      <c r="K1686" s="23"/>
      <c r="L1686" s="10"/>
      <c r="M1686" s="10"/>
      <c r="N1686" s="10"/>
      <c r="O1686" s="34"/>
    </row>
    <row r="1687" spans="8:15" x14ac:dyDescent="0.2">
      <c r="H1687" s="15"/>
      <c r="K1687" s="23"/>
      <c r="L1687" s="10"/>
      <c r="M1687" s="10"/>
      <c r="N1687" s="10"/>
      <c r="O1687" s="34"/>
    </row>
    <row r="1688" spans="8:15" x14ac:dyDescent="0.2">
      <c r="H1688" s="15"/>
      <c r="K1688" s="23"/>
      <c r="L1688" s="10"/>
      <c r="M1688" s="10"/>
      <c r="N1688" s="10"/>
      <c r="O1688" s="34"/>
    </row>
    <row r="1689" spans="8:15" x14ac:dyDescent="0.2">
      <c r="H1689" s="15"/>
      <c r="K1689" s="23"/>
      <c r="L1689" s="10"/>
      <c r="M1689" s="10"/>
      <c r="N1689" s="10"/>
      <c r="O1689" s="34"/>
    </row>
    <row r="1690" spans="8:15" x14ac:dyDescent="0.2">
      <c r="H1690" s="15"/>
      <c r="K1690" s="23"/>
      <c r="L1690" s="10"/>
      <c r="M1690" s="10"/>
      <c r="N1690" s="10"/>
      <c r="O1690" s="34"/>
    </row>
    <row r="1691" spans="8:15" x14ac:dyDescent="0.2">
      <c r="H1691" s="15"/>
      <c r="K1691" s="23"/>
      <c r="L1691" s="10"/>
      <c r="M1691" s="10"/>
      <c r="N1691" s="10"/>
      <c r="O1691" s="34"/>
    </row>
    <row r="1692" spans="8:15" x14ac:dyDescent="0.2">
      <c r="H1692" s="15"/>
      <c r="K1692" s="23"/>
      <c r="L1692" s="10"/>
      <c r="M1692" s="10"/>
      <c r="N1692" s="10"/>
      <c r="O1692" s="34"/>
    </row>
    <row r="1693" spans="8:15" x14ac:dyDescent="0.2">
      <c r="H1693" s="15"/>
      <c r="K1693" s="23"/>
      <c r="L1693" s="10"/>
      <c r="M1693" s="10"/>
      <c r="N1693" s="10"/>
      <c r="O1693" s="34"/>
    </row>
    <row r="1694" spans="8:15" x14ac:dyDescent="0.2">
      <c r="H1694" s="15"/>
      <c r="K1694" s="23"/>
      <c r="L1694" s="10"/>
      <c r="M1694" s="10"/>
      <c r="N1694" s="10"/>
      <c r="O1694" s="34"/>
    </row>
    <row r="1695" spans="8:15" x14ac:dyDescent="0.2">
      <c r="H1695" s="15"/>
      <c r="K1695" s="23"/>
      <c r="L1695" s="10"/>
      <c r="M1695" s="10"/>
      <c r="N1695" s="10"/>
      <c r="O1695" s="34"/>
    </row>
    <row r="1696" spans="8:15" x14ac:dyDescent="0.2">
      <c r="H1696" s="15"/>
      <c r="K1696" s="23"/>
      <c r="L1696" s="10"/>
      <c r="M1696" s="10"/>
      <c r="N1696" s="10"/>
      <c r="O1696" s="34"/>
    </row>
    <row r="1697" spans="8:15" x14ac:dyDescent="0.2">
      <c r="H1697" s="15"/>
      <c r="K1697" s="23"/>
      <c r="L1697" s="10"/>
      <c r="M1697" s="10"/>
      <c r="N1697" s="10"/>
      <c r="O1697" s="34"/>
    </row>
    <row r="1698" spans="8:15" x14ac:dyDescent="0.2">
      <c r="H1698" s="15"/>
      <c r="K1698" s="23"/>
      <c r="L1698" s="10"/>
      <c r="M1698" s="10"/>
      <c r="N1698" s="10"/>
      <c r="O1698" s="34"/>
    </row>
    <row r="1699" spans="8:15" x14ac:dyDescent="0.2">
      <c r="H1699" s="15"/>
      <c r="K1699" s="23"/>
      <c r="L1699" s="10"/>
      <c r="M1699" s="10"/>
      <c r="N1699" s="10"/>
      <c r="O1699" s="34"/>
    </row>
    <row r="1700" spans="8:15" x14ac:dyDescent="0.2">
      <c r="H1700" s="15"/>
      <c r="K1700" s="23"/>
      <c r="L1700" s="10"/>
      <c r="M1700" s="10"/>
      <c r="N1700" s="10"/>
      <c r="O1700" s="34"/>
    </row>
    <row r="1701" spans="8:15" x14ac:dyDescent="0.2">
      <c r="H1701" s="15"/>
      <c r="K1701" s="23"/>
      <c r="L1701" s="10"/>
      <c r="M1701" s="10"/>
      <c r="N1701" s="10"/>
      <c r="O1701" s="34"/>
    </row>
    <row r="1702" spans="8:15" x14ac:dyDescent="0.2">
      <c r="H1702" s="15"/>
      <c r="K1702" s="23"/>
      <c r="L1702" s="10"/>
      <c r="M1702" s="10"/>
      <c r="N1702" s="10"/>
      <c r="O1702" s="34"/>
    </row>
    <row r="1703" spans="8:15" x14ac:dyDescent="0.2">
      <c r="H1703" s="15"/>
      <c r="K1703" s="23"/>
      <c r="L1703" s="10"/>
      <c r="M1703" s="10"/>
      <c r="N1703" s="10"/>
      <c r="O1703" s="34"/>
    </row>
    <row r="1704" spans="8:15" x14ac:dyDescent="0.2">
      <c r="H1704" s="15"/>
      <c r="K1704" s="23"/>
      <c r="L1704" s="10"/>
      <c r="M1704" s="10"/>
      <c r="N1704" s="10"/>
      <c r="O1704" s="34"/>
    </row>
    <row r="1705" spans="8:15" x14ac:dyDescent="0.2">
      <c r="H1705" s="15"/>
      <c r="K1705" s="23"/>
      <c r="L1705" s="10"/>
      <c r="M1705" s="10"/>
      <c r="N1705" s="10"/>
      <c r="O1705" s="34"/>
    </row>
    <row r="1706" spans="8:15" x14ac:dyDescent="0.2">
      <c r="H1706" s="15"/>
      <c r="K1706" s="23"/>
      <c r="L1706" s="10"/>
      <c r="M1706" s="10"/>
      <c r="N1706" s="10"/>
      <c r="O1706" s="34"/>
    </row>
    <row r="1707" spans="8:15" x14ac:dyDescent="0.2">
      <c r="H1707" s="15"/>
      <c r="K1707" s="23"/>
      <c r="L1707" s="10"/>
      <c r="M1707" s="10"/>
      <c r="N1707" s="10"/>
      <c r="O1707" s="34"/>
    </row>
    <row r="1708" spans="8:15" x14ac:dyDescent="0.2">
      <c r="H1708" s="15"/>
      <c r="K1708" s="23"/>
      <c r="L1708" s="10"/>
      <c r="M1708" s="10"/>
      <c r="N1708" s="10"/>
      <c r="O1708" s="34"/>
    </row>
    <row r="1709" spans="8:15" x14ac:dyDescent="0.2">
      <c r="H1709" s="15"/>
      <c r="K1709" s="23"/>
      <c r="L1709" s="10"/>
      <c r="M1709" s="10"/>
      <c r="N1709" s="10"/>
      <c r="O1709" s="34"/>
    </row>
    <row r="1710" spans="8:15" x14ac:dyDescent="0.2">
      <c r="H1710" s="15"/>
      <c r="K1710" s="23"/>
      <c r="L1710" s="10"/>
      <c r="M1710" s="10"/>
      <c r="N1710" s="10"/>
      <c r="O1710" s="34"/>
    </row>
    <row r="1711" spans="8:15" x14ac:dyDescent="0.2">
      <c r="H1711" s="15"/>
      <c r="K1711" s="23"/>
      <c r="L1711" s="10"/>
      <c r="M1711" s="10"/>
      <c r="N1711" s="10"/>
      <c r="O1711" s="34"/>
    </row>
    <row r="1712" spans="8:15" x14ac:dyDescent="0.2">
      <c r="H1712" s="15"/>
      <c r="K1712" s="23"/>
      <c r="L1712" s="10"/>
      <c r="M1712" s="10"/>
      <c r="N1712" s="10"/>
      <c r="O1712" s="34"/>
    </row>
    <row r="1713" spans="8:15" x14ac:dyDescent="0.2">
      <c r="H1713" s="15"/>
      <c r="K1713" s="23"/>
      <c r="L1713" s="10"/>
      <c r="M1713" s="10"/>
      <c r="N1713" s="10"/>
      <c r="O1713" s="34"/>
    </row>
    <row r="1714" spans="8:15" x14ac:dyDescent="0.2">
      <c r="H1714" s="15"/>
      <c r="K1714" s="23"/>
      <c r="L1714" s="10"/>
      <c r="M1714" s="10"/>
      <c r="N1714" s="10"/>
      <c r="O1714" s="34"/>
    </row>
    <row r="1715" spans="8:15" x14ac:dyDescent="0.2">
      <c r="H1715" s="15"/>
      <c r="K1715" s="23"/>
      <c r="L1715" s="10"/>
      <c r="M1715" s="10"/>
      <c r="N1715" s="10"/>
      <c r="O1715" s="34"/>
    </row>
    <row r="1716" spans="8:15" x14ac:dyDescent="0.2">
      <c r="H1716" s="15"/>
      <c r="K1716" s="23"/>
      <c r="L1716" s="10"/>
      <c r="M1716" s="10"/>
      <c r="N1716" s="10"/>
      <c r="O1716" s="34"/>
    </row>
    <row r="1717" spans="8:15" x14ac:dyDescent="0.2">
      <c r="H1717" s="15"/>
      <c r="K1717" s="23"/>
      <c r="L1717" s="10"/>
      <c r="M1717" s="10"/>
      <c r="N1717" s="10"/>
      <c r="O1717" s="34"/>
    </row>
    <row r="1718" spans="8:15" x14ac:dyDescent="0.2">
      <c r="H1718" s="15"/>
      <c r="K1718" s="23"/>
      <c r="L1718" s="10"/>
      <c r="M1718" s="10"/>
      <c r="N1718" s="10"/>
      <c r="O1718" s="34"/>
    </row>
    <row r="1719" spans="8:15" x14ac:dyDescent="0.2">
      <c r="H1719" s="15"/>
      <c r="K1719" s="23"/>
      <c r="L1719" s="10"/>
      <c r="M1719" s="10"/>
      <c r="N1719" s="10"/>
      <c r="O1719" s="34"/>
    </row>
    <row r="1720" spans="8:15" x14ac:dyDescent="0.2">
      <c r="H1720" s="15"/>
      <c r="K1720" s="23"/>
      <c r="L1720" s="10"/>
      <c r="M1720" s="10"/>
      <c r="N1720" s="10"/>
      <c r="O1720" s="34"/>
    </row>
    <row r="1721" spans="8:15" x14ac:dyDescent="0.2">
      <c r="H1721" s="15"/>
      <c r="K1721" s="23"/>
      <c r="L1721" s="10"/>
      <c r="M1721" s="10"/>
      <c r="N1721" s="10"/>
      <c r="O1721" s="34"/>
    </row>
    <row r="1722" spans="8:15" x14ac:dyDescent="0.2">
      <c r="H1722" s="15"/>
      <c r="K1722" s="23"/>
      <c r="L1722" s="10"/>
      <c r="M1722" s="10"/>
      <c r="N1722" s="10"/>
      <c r="O1722" s="34"/>
    </row>
    <row r="1723" spans="8:15" x14ac:dyDescent="0.2">
      <c r="H1723" s="15"/>
      <c r="K1723" s="23"/>
      <c r="L1723" s="10"/>
      <c r="M1723" s="10"/>
      <c r="N1723" s="10"/>
      <c r="O1723" s="34"/>
    </row>
    <row r="1724" spans="8:15" x14ac:dyDescent="0.2">
      <c r="H1724" s="15"/>
      <c r="K1724" s="23"/>
      <c r="L1724" s="10"/>
      <c r="M1724" s="10"/>
      <c r="N1724" s="10"/>
      <c r="O1724" s="34"/>
    </row>
    <row r="1725" spans="8:15" x14ac:dyDescent="0.2">
      <c r="H1725" s="15"/>
      <c r="K1725" s="23"/>
      <c r="L1725" s="10"/>
      <c r="M1725" s="10"/>
      <c r="N1725" s="10"/>
      <c r="O1725" s="34"/>
    </row>
    <row r="1726" spans="8:15" x14ac:dyDescent="0.2">
      <c r="H1726" s="15"/>
      <c r="K1726" s="23"/>
      <c r="L1726" s="10"/>
      <c r="M1726" s="10"/>
      <c r="N1726" s="10"/>
      <c r="O1726" s="34"/>
    </row>
    <row r="1727" spans="8:15" x14ac:dyDescent="0.2">
      <c r="H1727" s="15"/>
      <c r="K1727" s="23"/>
      <c r="L1727" s="10"/>
      <c r="M1727" s="10"/>
      <c r="N1727" s="10"/>
      <c r="O1727" s="34"/>
    </row>
    <row r="1728" spans="8:15" x14ac:dyDescent="0.2">
      <c r="H1728" s="15"/>
      <c r="K1728" s="23"/>
      <c r="L1728" s="10"/>
      <c r="M1728" s="10"/>
      <c r="N1728" s="10"/>
      <c r="O1728" s="34"/>
    </row>
    <row r="1729" spans="8:15" x14ac:dyDescent="0.2">
      <c r="H1729" s="15"/>
      <c r="K1729" s="23"/>
      <c r="L1729" s="10"/>
      <c r="M1729" s="10"/>
      <c r="N1729" s="10"/>
      <c r="O1729" s="34"/>
    </row>
    <row r="1730" spans="8:15" x14ac:dyDescent="0.2">
      <c r="H1730" s="15"/>
      <c r="K1730" s="23"/>
      <c r="L1730" s="10"/>
      <c r="M1730" s="10"/>
      <c r="N1730" s="10"/>
      <c r="O1730" s="34"/>
    </row>
    <row r="1731" spans="8:15" x14ac:dyDescent="0.2">
      <c r="H1731" s="15"/>
      <c r="K1731" s="23"/>
      <c r="L1731" s="10"/>
      <c r="M1731" s="10"/>
      <c r="N1731" s="10"/>
      <c r="O1731" s="34"/>
    </row>
    <row r="1732" spans="8:15" x14ac:dyDescent="0.2">
      <c r="H1732" s="15"/>
      <c r="K1732" s="23"/>
      <c r="L1732" s="10"/>
      <c r="M1732" s="10"/>
      <c r="N1732" s="10"/>
      <c r="O1732" s="34"/>
    </row>
    <row r="1733" spans="8:15" x14ac:dyDescent="0.2">
      <c r="H1733" s="15"/>
      <c r="K1733" s="23"/>
      <c r="L1733" s="10"/>
      <c r="M1733" s="10"/>
      <c r="N1733" s="10"/>
      <c r="O1733" s="34"/>
    </row>
    <row r="1734" spans="8:15" x14ac:dyDescent="0.2">
      <c r="H1734" s="15"/>
      <c r="K1734" s="23"/>
      <c r="L1734" s="10"/>
      <c r="M1734" s="10"/>
      <c r="N1734" s="10"/>
      <c r="O1734" s="34"/>
    </row>
    <row r="1735" spans="8:15" x14ac:dyDescent="0.2">
      <c r="H1735" s="15"/>
      <c r="K1735" s="23"/>
      <c r="L1735" s="10"/>
      <c r="M1735" s="10"/>
      <c r="N1735" s="10"/>
      <c r="O1735" s="34"/>
    </row>
    <row r="1736" spans="8:15" x14ac:dyDescent="0.2">
      <c r="H1736" s="15"/>
      <c r="K1736" s="23"/>
      <c r="L1736" s="10"/>
      <c r="M1736" s="10"/>
      <c r="N1736" s="10"/>
      <c r="O1736" s="34"/>
    </row>
    <row r="1737" spans="8:15" x14ac:dyDescent="0.2">
      <c r="H1737" s="15"/>
      <c r="K1737" s="23"/>
      <c r="L1737" s="10"/>
      <c r="M1737" s="10"/>
      <c r="N1737" s="10"/>
      <c r="O1737" s="34"/>
    </row>
    <row r="1738" spans="8:15" x14ac:dyDescent="0.2">
      <c r="H1738" s="15"/>
      <c r="K1738" s="23"/>
      <c r="L1738" s="10"/>
      <c r="M1738" s="10"/>
      <c r="N1738" s="10"/>
      <c r="O1738" s="34"/>
    </row>
    <row r="1739" spans="8:15" x14ac:dyDescent="0.2">
      <c r="H1739" s="15"/>
      <c r="K1739" s="23"/>
      <c r="L1739" s="10"/>
      <c r="M1739" s="10"/>
      <c r="N1739" s="10"/>
      <c r="O1739" s="34"/>
    </row>
    <row r="1740" spans="8:15" x14ac:dyDescent="0.2">
      <c r="H1740" s="15"/>
      <c r="K1740" s="23"/>
      <c r="L1740" s="10"/>
      <c r="M1740" s="10"/>
      <c r="N1740" s="10"/>
      <c r="O1740" s="34"/>
    </row>
    <row r="1741" spans="8:15" x14ac:dyDescent="0.2">
      <c r="H1741" s="15"/>
      <c r="K1741" s="23"/>
      <c r="L1741" s="10"/>
      <c r="M1741" s="10"/>
      <c r="N1741" s="10"/>
      <c r="O1741" s="34"/>
    </row>
    <row r="1742" spans="8:15" x14ac:dyDescent="0.2">
      <c r="H1742" s="15"/>
      <c r="K1742" s="23"/>
      <c r="L1742" s="10"/>
      <c r="M1742" s="10"/>
      <c r="N1742" s="10"/>
      <c r="O1742" s="34"/>
    </row>
    <row r="1743" spans="8:15" x14ac:dyDescent="0.2">
      <c r="H1743" s="15"/>
      <c r="K1743" s="23"/>
      <c r="L1743" s="10"/>
      <c r="M1743" s="10"/>
      <c r="N1743" s="10"/>
      <c r="O1743" s="34"/>
    </row>
    <row r="1744" spans="8:15" x14ac:dyDescent="0.2">
      <c r="H1744" s="15"/>
      <c r="K1744" s="23"/>
      <c r="L1744" s="10"/>
      <c r="M1744" s="10"/>
      <c r="N1744" s="10"/>
      <c r="O1744" s="34"/>
    </row>
    <row r="1745" spans="8:15" x14ac:dyDescent="0.2">
      <c r="H1745" s="15"/>
      <c r="K1745" s="23"/>
      <c r="L1745" s="10"/>
      <c r="M1745" s="10"/>
      <c r="N1745" s="10"/>
      <c r="O1745" s="34"/>
    </row>
    <row r="1746" spans="8:15" x14ac:dyDescent="0.2">
      <c r="H1746" s="15"/>
      <c r="K1746" s="23"/>
      <c r="L1746" s="10"/>
      <c r="M1746" s="10"/>
      <c r="N1746" s="10"/>
      <c r="O1746" s="34"/>
    </row>
    <row r="1747" spans="8:15" x14ac:dyDescent="0.2">
      <c r="H1747" s="15"/>
      <c r="K1747" s="23"/>
      <c r="L1747" s="10"/>
      <c r="M1747" s="10"/>
      <c r="N1747" s="10"/>
      <c r="O1747" s="34"/>
    </row>
    <row r="1748" spans="8:15" x14ac:dyDescent="0.2">
      <c r="H1748" s="15"/>
      <c r="K1748" s="23"/>
      <c r="L1748" s="10"/>
      <c r="M1748" s="10"/>
      <c r="N1748" s="10"/>
      <c r="O1748" s="34"/>
    </row>
    <row r="1749" spans="8:15" x14ac:dyDescent="0.2">
      <c r="H1749" s="15"/>
      <c r="K1749" s="23"/>
      <c r="L1749" s="10"/>
      <c r="M1749" s="10"/>
      <c r="N1749" s="10"/>
      <c r="O1749" s="34"/>
    </row>
    <row r="1750" spans="8:15" x14ac:dyDescent="0.2">
      <c r="H1750" s="15"/>
      <c r="K1750" s="23"/>
      <c r="L1750" s="10"/>
      <c r="M1750" s="10"/>
      <c r="N1750" s="10"/>
      <c r="O1750" s="34"/>
    </row>
    <row r="1751" spans="8:15" x14ac:dyDescent="0.2">
      <c r="H1751" s="15"/>
      <c r="K1751" s="23"/>
      <c r="L1751" s="10"/>
      <c r="M1751" s="10"/>
      <c r="N1751" s="10"/>
      <c r="O1751" s="34"/>
    </row>
    <row r="1752" spans="8:15" x14ac:dyDescent="0.2">
      <c r="H1752" s="15"/>
      <c r="K1752" s="23"/>
      <c r="L1752" s="10"/>
      <c r="M1752" s="10"/>
      <c r="N1752" s="10"/>
      <c r="O1752" s="34"/>
    </row>
    <row r="1753" spans="8:15" x14ac:dyDescent="0.2">
      <c r="H1753" s="15"/>
      <c r="K1753" s="23"/>
      <c r="L1753" s="10"/>
      <c r="M1753" s="10"/>
      <c r="N1753" s="10"/>
      <c r="O1753" s="34"/>
    </row>
    <row r="1754" spans="8:15" x14ac:dyDescent="0.2">
      <c r="H1754" s="15"/>
      <c r="K1754" s="23"/>
      <c r="L1754" s="10"/>
      <c r="M1754" s="10"/>
      <c r="N1754" s="10"/>
      <c r="O1754" s="34"/>
    </row>
    <row r="1755" spans="8:15" x14ac:dyDescent="0.2">
      <c r="H1755" s="15"/>
      <c r="K1755" s="23"/>
      <c r="L1755" s="10"/>
      <c r="M1755" s="10"/>
      <c r="N1755" s="10"/>
      <c r="O1755" s="34"/>
    </row>
    <row r="1756" spans="8:15" x14ac:dyDescent="0.2">
      <c r="H1756" s="15"/>
      <c r="K1756" s="23"/>
      <c r="L1756" s="10"/>
      <c r="M1756" s="10"/>
      <c r="N1756" s="10"/>
      <c r="O1756" s="34"/>
    </row>
    <row r="1757" spans="8:15" x14ac:dyDescent="0.2">
      <c r="H1757" s="15"/>
      <c r="K1757" s="23"/>
      <c r="L1757" s="10"/>
      <c r="M1757" s="10"/>
      <c r="N1757" s="10"/>
      <c r="O1757" s="34"/>
    </row>
    <row r="1758" spans="8:15" x14ac:dyDescent="0.2">
      <c r="H1758" s="15"/>
      <c r="K1758" s="23"/>
      <c r="L1758" s="10"/>
      <c r="M1758" s="10"/>
      <c r="N1758" s="10"/>
      <c r="O1758" s="34"/>
    </row>
    <row r="1759" spans="8:15" x14ac:dyDescent="0.2">
      <c r="H1759" s="15"/>
      <c r="K1759" s="23"/>
      <c r="L1759" s="10"/>
      <c r="M1759" s="10"/>
      <c r="N1759" s="10"/>
      <c r="O1759" s="34"/>
    </row>
    <row r="1760" spans="8:15" x14ac:dyDescent="0.2">
      <c r="H1760" s="15"/>
      <c r="K1760" s="23"/>
      <c r="L1760" s="10"/>
      <c r="M1760" s="10"/>
      <c r="N1760" s="10"/>
      <c r="O1760" s="34"/>
    </row>
    <row r="1761" spans="8:15" x14ac:dyDescent="0.2">
      <c r="H1761" s="15"/>
      <c r="K1761" s="23"/>
      <c r="L1761" s="10"/>
      <c r="M1761" s="10"/>
      <c r="N1761" s="10"/>
      <c r="O1761" s="34"/>
    </row>
    <row r="1762" spans="8:15" x14ac:dyDescent="0.2">
      <c r="H1762" s="15"/>
      <c r="K1762" s="23"/>
      <c r="L1762" s="10"/>
      <c r="M1762" s="10"/>
      <c r="N1762" s="10"/>
      <c r="O1762" s="34"/>
    </row>
    <row r="1763" spans="8:15" x14ac:dyDescent="0.2">
      <c r="H1763" s="15"/>
      <c r="K1763" s="23"/>
      <c r="L1763" s="10"/>
      <c r="M1763" s="10"/>
      <c r="N1763" s="10"/>
      <c r="O1763" s="34"/>
    </row>
    <row r="1764" spans="8:15" x14ac:dyDescent="0.2">
      <c r="H1764" s="15"/>
      <c r="K1764" s="23"/>
      <c r="L1764" s="10"/>
      <c r="M1764" s="10"/>
      <c r="N1764" s="10"/>
      <c r="O1764" s="34"/>
    </row>
    <row r="1765" spans="8:15" x14ac:dyDescent="0.2">
      <c r="H1765" s="15"/>
      <c r="K1765" s="23"/>
      <c r="L1765" s="10"/>
      <c r="M1765" s="10"/>
      <c r="N1765" s="10"/>
      <c r="O1765" s="34"/>
    </row>
    <row r="1766" spans="8:15" x14ac:dyDescent="0.2">
      <c r="H1766" s="15"/>
      <c r="K1766" s="23"/>
      <c r="L1766" s="10"/>
      <c r="M1766" s="10"/>
      <c r="N1766" s="10"/>
      <c r="O1766" s="34"/>
    </row>
    <row r="1767" spans="8:15" x14ac:dyDescent="0.2">
      <c r="H1767" s="15"/>
      <c r="K1767" s="23"/>
      <c r="L1767" s="10"/>
      <c r="M1767" s="10"/>
      <c r="N1767" s="10"/>
      <c r="O1767" s="34"/>
    </row>
    <row r="1768" spans="8:15" x14ac:dyDescent="0.2">
      <c r="H1768" s="15"/>
      <c r="K1768" s="23"/>
      <c r="L1768" s="10"/>
      <c r="M1768" s="10"/>
      <c r="N1768" s="10"/>
      <c r="O1768" s="34"/>
    </row>
    <row r="1769" spans="8:15" x14ac:dyDescent="0.2">
      <c r="H1769" s="15"/>
      <c r="K1769" s="23"/>
      <c r="L1769" s="10"/>
      <c r="M1769" s="10"/>
      <c r="N1769" s="10"/>
      <c r="O1769" s="34"/>
    </row>
    <row r="1770" spans="8:15" x14ac:dyDescent="0.2">
      <c r="H1770" s="15"/>
      <c r="K1770" s="23"/>
      <c r="L1770" s="10"/>
      <c r="M1770" s="10"/>
      <c r="N1770" s="10"/>
      <c r="O1770" s="34"/>
    </row>
    <row r="1771" spans="8:15" x14ac:dyDescent="0.2">
      <c r="H1771" s="15"/>
      <c r="K1771" s="23"/>
      <c r="L1771" s="10"/>
      <c r="M1771" s="10"/>
      <c r="N1771" s="10"/>
      <c r="O1771" s="34"/>
    </row>
    <row r="1772" spans="8:15" x14ac:dyDescent="0.2">
      <c r="H1772" s="15"/>
      <c r="K1772" s="23"/>
      <c r="L1772" s="10"/>
      <c r="M1772" s="10"/>
      <c r="N1772" s="10"/>
      <c r="O1772" s="34"/>
    </row>
    <row r="1773" spans="8:15" x14ac:dyDescent="0.2">
      <c r="H1773" s="15"/>
      <c r="K1773" s="23"/>
      <c r="L1773" s="10"/>
      <c r="M1773" s="10"/>
      <c r="N1773" s="10"/>
      <c r="O1773" s="34"/>
    </row>
    <row r="1774" spans="8:15" x14ac:dyDescent="0.2">
      <c r="H1774" s="15"/>
      <c r="K1774" s="23"/>
      <c r="L1774" s="10"/>
      <c r="M1774" s="10"/>
      <c r="N1774" s="10"/>
      <c r="O1774" s="34"/>
    </row>
    <row r="1775" spans="8:15" x14ac:dyDescent="0.2">
      <c r="H1775" s="15"/>
      <c r="K1775" s="23"/>
      <c r="L1775" s="10"/>
      <c r="M1775" s="10"/>
      <c r="N1775" s="10"/>
      <c r="O1775" s="34"/>
    </row>
    <row r="1776" spans="8:15" x14ac:dyDescent="0.2">
      <c r="H1776" s="15"/>
      <c r="K1776" s="23"/>
      <c r="L1776" s="10"/>
      <c r="M1776" s="10"/>
      <c r="N1776" s="10"/>
      <c r="O1776" s="34"/>
    </row>
    <row r="1777" spans="8:15" x14ac:dyDescent="0.2">
      <c r="H1777" s="15"/>
      <c r="K1777" s="23"/>
      <c r="L1777" s="10"/>
      <c r="M1777" s="10"/>
      <c r="N1777" s="10"/>
      <c r="O1777" s="34"/>
    </row>
    <row r="1778" spans="8:15" x14ac:dyDescent="0.2">
      <c r="H1778" s="15"/>
      <c r="K1778" s="23"/>
      <c r="L1778" s="10"/>
      <c r="M1778" s="10"/>
      <c r="N1778" s="10"/>
      <c r="O1778" s="34"/>
    </row>
    <row r="1779" spans="8:15" x14ac:dyDescent="0.2">
      <c r="H1779" s="15"/>
      <c r="K1779" s="23"/>
      <c r="L1779" s="10"/>
      <c r="M1779" s="10"/>
      <c r="N1779" s="10"/>
      <c r="O1779" s="34"/>
    </row>
    <row r="1780" spans="8:15" x14ac:dyDescent="0.2">
      <c r="H1780" s="15"/>
      <c r="K1780" s="23"/>
      <c r="L1780" s="10"/>
      <c r="M1780" s="10"/>
      <c r="N1780" s="10"/>
      <c r="O1780" s="34"/>
    </row>
    <row r="1781" spans="8:15" x14ac:dyDescent="0.2">
      <c r="H1781" s="15"/>
      <c r="K1781" s="23"/>
      <c r="L1781" s="10"/>
      <c r="M1781" s="10"/>
      <c r="N1781" s="10"/>
      <c r="O1781" s="34"/>
    </row>
    <row r="1782" spans="8:15" x14ac:dyDescent="0.2">
      <c r="H1782" s="15"/>
      <c r="K1782" s="23"/>
      <c r="L1782" s="10"/>
      <c r="M1782" s="10"/>
      <c r="N1782" s="10"/>
      <c r="O1782" s="34"/>
    </row>
    <row r="1783" spans="8:15" x14ac:dyDescent="0.2">
      <c r="H1783" s="15"/>
      <c r="K1783" s="23"/>
      <c r="L1783" s="10"/>
      <c r="M1783" s="10"/>
      <c r="N1783" s="10"/>
      <c r="O1783" s="34"/>
    </row>
    <row r="1784" spans="8:15" x14ac:dyDescent="0.2">
      <c r="H1784" s="15"/>
      <c r="K1784" s="23"/>
      <c r="L1784" s="10"/>
      <c r="M1784" s="10"/>
      <c r="N1784" s="10"/>
      <c r="O1784" s="34"/>
    </row>
    <row r="1785" spans="8:15" x14ac:dyDescent="0.2">
      <c r="H1785" s="15"/>
      <c r="K1785" s="23"/>
      <c r="L1785" s="10"/>
      <c r="M1785" s="10"/>
      <c r="N1785" s="10"/>
      <c r="O1785" s="34"/>
    </row>
    <row r="1786" spans="8:15" x14ac:dyDescent="0.2">
      <c r="H1786" s="15"/>
      <c r="K1786" s="23"/>
      <c r="L1786" s="10"/>
      <c r="M1786" s="10"/>
      <c r="N1786" s="10"/>
      <c r="O1786" s="34"/>
    </row>
    <row r="1787" spans="8:15" x14ac:dyDescent="0.2">
      <c r="H1787" s="15"/>
      <c r="K1787" s="23"/>
      <c r="L1787" s="10"/>
      <c r="M1787" s="10"/>
      <c r="N1787" s="10"/>
      <c r="O1787" s="34"/>
    </row>
    <row r="1788" spans="8:15" x14ac:dyDescent="0.2">
      <c r="H1788" s="15"/>
      <c r="K1788" s="23"/>
      <c r="L1788" s="10"/>
      <c r="M1788" s="10"/>
      <c r="N1788" s="10"/>
      <c r="O1788" s="34"/>
    </row>
    <row r="1789" spans="8:15" x14ac:dyDescent="0.2">
      <c r="H1789" s="15"/>
      <c r="K1789" s="23"/>
      <c r="L1789" s="10"/>
      <c r="M1789" s="10"/>
      <c r="N1789" s="10"/>
      <c r="O1789" s="34"/>
    </row>
    <row r="1790" spans="8:15" x14ac:dyDescent="0.2">
      <c r="H1790" s="15"/>
      <c r="K1790" s="23"/>
      <c r="L1790" s="10"/>
      <c r="M1790" s="10"/>
      <c r="N1790" s="10"/>
      <c r="O1790" s="34"/>
    </row>
    <row r="1791" spans="8:15" x14ac:dyDescent="0.2">
      <c r="H1791" s="15"/>
      <c r="K1791" s="23"/>
      <c r="L1791" s="10"/>
      <c r="M1791" s="10"/>
      <c r="N1791" s="10"/>
      <c r="O1791" s="34"/>
    </row>
    <row r="1792" spans="8:15" x14ac:dyDescent="0.2">
      <c r="H1792" s="15"/>
      <c r="K1792" s="23"/>
      <c r="L1792" s="10"/>
      <c r="M1792" s="10"/>
      <c r="N1792" s="10"/>
      <c r="O1792" s="34"/>
    </row>
    <row r="1793" spans="8:15" x14ac:dyDescent="0.2">
      <c r="H1793" s="15"/>
      <c r="K1793" s="23"/>
      <c r="L1793" s="10"/>
      <c r="M1793" s="10"/>
      <c r="N1793" s="10"/>
      <c r="O1793" s="34"/>
    </row>
    <row r="1794" spans="8:15" x14ac:dyDescent="0.2">
      <c r="H1794" s="15"/>
      <c r="K1794" s="23"/>
      <c r="L1794" s="10"/>
      <c r="M1794" s="10"/>
      <c r="N1794" s="10"/>
      <c r="O1794" s="34"/>
    </row>
    <row r="1795" spans="8:15" x14ac:dyDescent="0.2">
      <c r="H1795" s="15"/>
      <c r="K1795" s="23"/>
      <c r="L1795" s="10"/>
      <c r="M1795" s="10"/>
      <c r="N1795" s="10"/>
      <c r="O1795" s="34"/>
    </row>
    <row r="1796" spans="8:15" x14ac:dyDescent="0.2">
      <c r="H1796" s="15"/>
      <c r="K1796" s="23"/>
      <c r="L1796" s="10"/>
      <c r="M1796" s="10"/>
      <c r="N1796" s="10"/>
      <c r="O1796" s="34"/>
    </row>
    <row r="1797" spans="8:15" x14ac:dyDescent="0.2">
      <c r="H1797" s="15"/>
      <c r="K1797" s="23"/>
      <c r="L1797" s="10"/>
      <c r="M1797" s="10"/>
      <c r="N1797" s="10"/>
      <c r="O1797" s="34"/>
    </row>
    <row r="1798" spans="8:15" x14ac:dyDescent="0.2">
      <c r="H1798" s="15"/>
      <c r="K1798" s="23"/>
      <c r="L1798" s="10"/>
      <c r="M1798" s="10"/>
      <c r="N1798" s="10"/>
      <c r="O1798" s="34"/>
    </row>
    <row r="1799" spans="8:15" x14ac:dyDescent="0.2">
      <c r="H1799" s="15"/>
      <c r="K1799" s="23"/>
      <c r="L1799" s="10"/>
      <c r="M1799" s="10"/>
      <c r="N1799" s="10"/>
      <c r="O1799" s="34"/>
    </row>
    <row r="1800" spans="8:15" x14ac:dyDescent="0.2">
      <c r="H1800" s="15"/>
      <c r="K1800" s="23"/>
      <c r="L1800" s="10"/>
      <c r="M1800" s="10"/>
      <c r="N1800" s="10"/>
      <c r="O1800" s="34"/>
    </row>
    <row r="1801" spans="8:15" x14ac:dyDescent="0.2">
      <c r="H1801" s="15"/>
      <c r="K1801" s="23"/>
      <c r="L1801" s="10"/>
      <c r="M1801" s="10"/>
      <c r="N1801" s="10"/>
      <c r="O1801" s="34"/>
    </row>
    <row r="1802" spans="8:15" x14ac:dyDescent="0.2">
      <c r="H1802" s="15"/>
      <c r="K1802" s="23"/>
      <c r="L1802" s="10"/>
      <c r="M1802" s="10"/>
      <c r="N1802" s="10"/>
      <c r="O1802" s="34"/>
    </row>
    <row r="1803" spans="8:15" x14ac:dyDescent="0.2">
      <c r="H1803" s="15"/>
      <c r="K1803" s="23"/>
      <c r="L1803" s="10"/>
      <c r="M1803" s="10"/>
      <c r="N1803" s="10"/>
      <c r="O1803" s="34"/>
    </row>
    <row r="1804" spans="8:15" x14ac:dyDescent="0.2">
      <c r="H1804" s="15"/>
      <c r="K1804" s="23"/>
      <c r="L1804" s="10"/>
      <c r="M1804" s="10"/>
      <c r="N1804" s="10"/>
      <c r="O1804" s="34"/>
    </row>
    <row r="1805" spans="8:15" x14ac:dyDescent="0.2">
      <c r="H1805" s="15"/>
      <c r="K1805" s="23"/>
      <c r="L1805" s="10"/>
      <c r="M1805" s="10"/>
      <c r="N1805" s="10"/>
      <c r="O1805" s="34"/>
    </row>
    <row r="1806" spans="8:15" x14ac:dyDescent="0.2">
      <c r="H1806" s="15"/>
      <c r="K1806" s="23"/>
      <c r="L1806" s="10"/>
      <c r="M1806" s="10"/>
      <c r="N1806" s="10"/>
      <c r="O1806" s="34"/>
    </row>
    <row r="1807" spans="8:15" x14ac:dyDescent="0.2">
      <c r="H1807" s="15"/>
      <c r="K1807" s="23"/>
      <c r="L1807" s="10"/>
      <c r="M1807" s="10"/>
      <c r="N1807" s="10"/>
      <c r="O1807" s="34"/>
    </row>
    <row r="1808" spans="8:15" x14ac:dyDescent="0.2">
      <c r="H1808" s="15"/>
      <c r="K1808" s="23"/>
      <c r="L1808" s="10"/>
      <c r="M1808" s="10"/>
      <c r="N1808" s="10"/>
      <c r="O1808" s="34"/>
    </row>
    <row r="1809" spans="8:15" x14ac:dyDescent="0.2">
      <c r="H1809" s="15"/>
      <c r="K1809" s="23"/>
      <c r="L1809" s="10"/>
      <c r="M1809" s="10"/>
      <c r="N1809" s="10"/>
      <c r="O1809" s="34"/>
    </row>
    <row r="1810" spans="8:15" x14ac:dyDescent="0.2">
      <c r="H1810" s="15"/>
      <c r="K1810" s="23"/>
      <c r="L1810" s="10"/>
      <c r="M1810" s="10"/>
      <c r="N1810" s="10"/>
      <c r="O1810" s="34"/>
    </row>
    <row r="1811" spans="8:15" x14ac:dyDescent="0.2">
      <c r="H1811" s="15"/>
      <c r="K1811" s="23"/>
      <c r="L1811" s="10"/>
      <c r="M1811" s="10"/>
      <c r="N1811" s="10"/>
      <c r="O1811" s="34"/>
    </row>
    <row r="1812" spans="8:15" x14ac:dyDescent="0.2">
      <c r="H1812" s="15"/>
      <c r="K1812" s="23"/>
      <c r="L1812" s="10"/>
      <c r="M1812" s="10"/>
      <c r="N1812" s="10"/>
      <c r="O1812" s="34"/>
    </row>
    <row r="1813" spans="8:15" x14ac:dyDescent="0.2">
      <c r="H1813" s="15"/>
      <c r="K1813" s="23"/>
      <c r="L1813" s="10"/>
      <c r="M1813" s="10"/>
      <c r="N1813" s="10"/>
      <c r="O1813" s="34"/>
    </row>
    <row r="1814" spans="8:15" x14ac:dyDescent="0.2">
      <c r="H1814" s="15"/>
      <c r="K1814" s="23"/>
      <c r="L1814" s="10"/>
      <c r="M1814" s="10"/>
      <c r="N1814" s="10"/>
      <c r="O1814" s="34"/>
    </row>
    <row r="1815" spans="8:15" x14ac:dyDescent="0.2">
      <c r="H1815" s="15"/>
      <c r="K1815" s="23"/>
      <c r="L1815" s="10"/>
      <c r="M1815" s="10"/>
      <c r="N1815" s="10"/>
      <c r="O1815" s="34"/>
    </row>
    <row r="1816" spans="8:15" x14ac:dyDescent="0.2">
      <c r="H1816" s="15"/>
      <c r="K1816" s="23"/>
      <c r="L1816" s="10"/>
      <c r="M1816" s="10"/>
      <c r="N1816" s="10"/>
      <c r="O1816" s="34"/>
    </row>
    <row r="1817" spans="8:15" x14ac:dyDescent="0.2">
      <c r="H1817" s="15"/>
      <c r="K1817" s="23"/>
      <c r="L1817" s="10"/>
      <c r="M1817" s="10"/>
      <c r="N1817" s="10"/>
      <c r="O1817" s="34"/>
    </row>
    <row r="1818" spans="8:15" x14ac:dyDescent="0.2">
      <c r="H1818" s="15"/>
      <c r="K1818" s="23"/>
      <c r="L1818" s="10"/>
      <c r="M1818" s="10"/>
      <c r="N1818" s="10"/>
      <c r="O1818" s="34"/>
    </row>
    <row r="1819" spans="8:15" x14ac:dyDescent="0.2">
      <c r="H1819" s="15"/>
      <c r="K1819" s="23"/>
      <c r="L1819" s="10"/>
      <c r="M1819" s="10"/>
      <c r="N1819" s="10"/>
      <c r="O1819" s="34"/>
    </row>
    <row r="1820" spans="8:15" x14ac:dyDescent="0.2">
      <c r="H1820" s="15"/>
      <c r="K1820" s="23"/>
      <c r="L1820" s="10"/>
      <c r="M1820" s="10"/>
      <c r="N1820" s="10"/>
      <c r="O1820" s="34"/>
    </row>
    <row r="1821" spans="8:15" x14ac:dyDescent="0.2">
      <c r="H1821" s="15"/>
      <c r="K1821" s="23"/>
      <c r="L1821" s="10"/>
      <c r="M1821" s="10"/>
      <c r="N1821" s="10"/>
      <c r="O1821" s="34"/>
    </row>
    <row r="1822" spans="8:15" x14ac:dyDescent="0.2">
      <c r="H1822" s="15"/>
      <c r="K1822" s="23"/>
      <c r="L1822" s="10"/>
      <c r="M1822" s="10"/>
      <c r="N1822" s="10"/>
      <c r="O1822" s="34"/>
    </row>
    <row r="1823" spans="8:15" x14ac:dyDescent="0.2">
      <c r="H1823" s="15"/>
      <c r="K1823" s="23"/>
      <c r="L1823" s="10"/>
      <c r="M1823" s="10"/>
      <c r="N1823" s="10"/>
      <c r="O1823" s="34"/>
    </row>
    <row r="1824" spans="8:15" x14ac:dyDescent="0.2">
      <c r="H1824" s="15"/>
      <c r="K1824" s="23"/>
      <c r="L1824" s="10"/>
      <c r="M1824" s="10"/>
      <c r="N1824" s="10"/>
      <c r="O1824" s="34"/>
    </row>
    <row r="1825" spans="8:15" x14ac:dyDescent="0.2">
      <c r="H1825" s="15"/>
      <c r="K1825" s="23"/>
      <c r="L1825" s="10"/>
      <c r="M1825" s="10"/>
      <c r="N1825" s="10"/>
      <c r="O1825" s="34"/>
    </row>
    <row r="1826" spans="8:15" x14ac:dyDescent="0.2">
      <c r="H1826" s="15"/>
      <c r="K1826" s="23"/>
      <c r="L1826" s="10"/>
      <c r="M1826" s="10"/>
      <c r="N1826" s="10"/>
      <c r="O1826" s="34"/>
    </row>
    <row r="1827" spans="8:15" x14ac:dyDescent="0.2">
      <c r="H1827" s="15"/>
      <c r="K1827" s="23"/>
      <c r="L1827" s="10"/>
      <c r="M1827" s="10"/>
      <c r="N1827" s="10"/>
      <c r="O1827" s="34"/>
    </row>
    <row r="1828" spans="8:15" x14ac:dyDescent="0.2">
      <c r="H1828" s="15"/>
      <c r="K1828" s="23"/>
      <c r="L1828" s="10"/>
      <c r="M1828" s="10"/>
      <c r="N1828" s="10"/>
      <c r="O1828" s="34"/>
    </row>
    <row r="1829" spans="8:15" x14ac:dyDescent="0.2">
      <c r="H1829" s="15"/>
      <c r="K1829" s="23"/>
      <c r="L1829" s="10"/>
      <c r="M1829" s="10"/>
      <c r="N1829" s="10"/>
      <c r="O1829" s="34"/>
    </row>
    <row r="1830" spans="8:15" x14ac:dyDescent="0.2">
      <c r="H1830" s="15"/>
      <c r="K1830" s="23"/>
      <c r="L1830" s="10"/>
      <c r="M1830" s="10"/>
      <c r="N1830" s="10"/>
      <c r="O1830" s="34"/>
    </row>
    <row r="1831" spans="8:15" x14ac:dyDescent="0.2">
      <c r="H1831" s="15"/>
      <c r="K1831" s="23"/>
      <c r="L1831" s="10"/>
      <c r="M1831" s="10"/>
      <c r="N1831" s="10"/>
      <c r="O1831" s="34"/>
    </row>
    <row r="1832" spans="8:15" x14ac:dyDescent="0.2">
      <c r="H1832" s="15"/>
      <c r="K1832" s="23"/>
      <c r="L1832" s="10"/>
      <c r="M1832" s="10"/>
      <c r="N1832" s="10"/>
      <c r="O1832" s="34"/>
    </row>
    <row r="1833" spans="8:15" x14ac:dyDescent="0.2">
      <c r="H1833" s="15"/>
      <c r="K1833" s="23"/>
      <c r="L1833" s="10"/>
      <c r="M1833" s="10"/>
      <c r="N1833" s="10"/>
      <c r="O1833" s="34"/>
    </row>
    <row r="1834" spans="8:15" x14ac:dyDescent="0.2">
      <c r="H1834" s="15"/>
      <c r="K1834" s="23"/>
      <c r="L1834" s="10"/>
      <c r="M1834" s="10"/>
      <c r="N1834" s="10"/>
      <c r="O1834" s="34"/>
    </row>
    <row r="1835" spans="8:15" x14ac:dyDescent="0.2">
      <c r="H1835" s="15"/>
      <c r="K1835" s="23"/>
      <c r="L1835" s="10"/>
      <c r="M1835" s="10"/>
      <c r="N1835" s="10"/>
      <c r="O1835" s="34"/>
    </row>
    <row r="1836" spans="8:15" x14ac:dyDescent="0.2">
      <c r="H1836" s="15"/>
      <c r="K1836" s="23"/>
      <c r="L1836" s="10"/>
      <c r="M1836" s="10"/>
      <c r="N1836" s="10"/>
      <c r="O1836" s="34"/>
    </row>
    <row r="1837" spans="8:15" x14ac:dyDescent="0.2">
      <c r="H1837" s="15"/>
      <c r="K1837" s="23"/>
      <c r="L1837" s="10"/>
      <c r="M1837" s="10"/>
      <c r="N1837" s="10"/>
      <c r="O1837" s="34"/>
    </row>
    <row r="1838" spans="8:15" x14ac:dyDescent="0.2">
      <c r="H1838" s="15"/>
      <c r="K1838" s="23"/>
      <c r="L1838" s="10"/>
      <c r="M1838" s="10"/>
      <c r="N1838" s="10"/>
      <c r="O1838" s="34"/>
    </row>
    <row r="1839" spans="8:15" x14ac:dyDescent="0.2">
      <c r="H1839" s="15"/>
      <c r="K1839" s="23"/>
      <c r="L1839" s="10"/>
      <c r="M1839" s="10"/>
      <c r="N1839" s="10"/>
      <c r="O1839" s="34"/>
    </row>
    <row r="1840" spans="8:15" x14ac:dyDescent="0.2">
      <c r="H1840" s="15"/>
      <c r="K1840" s="23"/>
      <c r="L1840" s="10"/>
      <c r="M1840" s="10"/>
      <c r="N1840" s="10"/>
      <c r="O1840" s="34"/>
    </row>
    <row r="1841" spans="8:15" x14ac:dyDescent="0.2">
      <c r="H1841" s="15"/>
      <c r="K1841" s="23"/>
      <c r="L1841" s="10"/>
      <c r="M1841" s="10"/>
      <c r="N1841" s="10"/>
      <c r="O1841" s="34"/>
    </row>
    <row r="1842" spans="8:15" x14ac:dyDescent="0.2">
      <c r="H1842" s="15"/>
      <c r="K1842" s="23"/>
      <c r="L1842" s="10"/>
      <c r="M1842" s="10"/>
      <c r="N1842" s="10"/>
      <c r="O1842" s="34"/>
    </row>
    <row r="1843" spans="8:15" x14ac:dyDescent="0.2">
      <c r="H1843" s="15"/>
      <c r="K1843" s="23"/>
      <c r="L1843" s="10"/>
      <c r="M1843" s="10"/>
      <c r="N1843" s="10"/>
      <c r="O1843" s="34"/>
    </row>
    <row r="1844" spans="8:15" x14ac:dyDescent="0.2">
      <c r="H1844" s="15"/>
      <c r="K1844" s="23"/>
      <c r="L1844" s="10"/>
      <c r="M1844" s="10"/>
      <c r="N1844" s="10"/>
      <c r="O1844" s="34"/>
    </row>
    <row r="1845" spans="8:15" x14ac:dyDescent="0.2">
      <c r="H1845" s="15"/>
      <c r="K1845" s="23"/>
      <c r="L1845" s="10"/>
      <c r="M1845" s="10"/>
      <c r="N1845" s="10"/>
      <c r="O1845" s="34"/>
    </row>
    <row r="1846" spans="8:15" x14ac:dyDescent="0.2">
      <c r="H1846" s="15"/>
      <c r="K1846" s="23"/>
      <c r="L1846" s="10"/>
      <c r="M1846" s="10"/>
      <c r="N1846" s="10"/>
      <c r="O1846" s="34"/>
    </row>
    <row r="1847" spans="8:15" x14ac:dyDescent="0.2">
      <c r="H1847" s="15"/>
      <c r="K1847" s="23"/>
      <c r="L1847" s="10"/>
      <c r="M1847" s="10"/>
      <c r="N1847" s="10"/>
      <c r="O1847" s="34"/>
    </row>
    <row r="1848" spans="8:15" x14ac:dyDescent="0.2">
      <c r="H1848" s="15"/>
      <c r="K1848" s="23"/>
      <c r="L1848" s="10"/>
      <c r="M1848" s="10"/>
      <c r="N1848" s="10"/>
      <c r="O1848" s="34"/>
    </row>
    <row r="1849" spans="8:15" x14ac:dyDescent="0.2">
      <c r="H1849" s="15"/>
      <c r="K1849" s="23"/>
      <c r="L1849" s="10"/>
      <c r="M1849" s="10"/>
      <c r="N1849" s="10"/>
      <c r="O1849" s="34"/>
    </row>
    <row r="1850" spans="8:15" x14ac:dyDescent="0.2">
      <c r="H1850" s="15"/>
      <c r="K1850" s="23"/>
      <c r="L1850" s="10"/>
      <c r="M1850" s="10"/>
      <c r="N1850" s="10"/>
      <c r="O1850" s="34"/>
    </row>
    <row r="1851" spans="8:15" x14ac:dyDescent="0.2">
      <c r="H1851" s="15"/>
      <c r="K1851" s="23"/>
      <c r="L1851" s="10"/>
      <c r="M1851" s="10"/>
      <c r="N1851" s="10"/>
      <c r="O1851" s="34"/>
    </row>
    <row r="1852" spans="8:15" x14ac:dyDescent="0.2">
      <c r="H1852" s="15"/>
      <c r="K1852" s="23"/>
      <c r="L1852" s="10"/>
      <c r="M1852" s="10"/>
      <c r="N1852" s="10"/>
      <c r="O1852" s="34"/>
    </row>
    <row r="1853" spans="8:15" x14ac:dyDescent="0.2">
      <c r="H1853" s="15"/>
      <c r="K1853" s="23"/>
      <c r="L1853" s="10"/>
      <c r="M1853" s="10"/>
      <c r="N1853" s="10"/>
      <c r="O1853" s="34"/>
    </row>
    <row r="1854" spans="8:15" x14ac:dyDescent="0.2">
      <c r="H1854" s="15"/>
      <c r="K1854" s="23"/>
      <c r="L1854" s="10"/>
      <c r="M1854" s="10"/>
      <c r="N1854" s="10"/>
      <c r="O1854" s="34"/>
    </row>
    <row r="1855" spans="8:15" x14ac:dyDescent="0.2">
      <c r="H1855" s="15"/>
      <c r="K1855" s="23"/>
      <c r="L1855" s="10"/>
      <c r="M1855" s="10"/>
      <c r="N1855" s="10"/>
      <c r="O1855" s="34"/>
    </row>
    <row r="1856" spans="8:15" x14ac:dyDescent="0.2">
      <c r="H1856" s="15"/>
      <c r="K1856" s="23"/>
      <c r="L1856" s="10"/>
      <c r="M1856" s="10"/>
      <c r="N1856" s="10"/>
      <c r="O1856" s="34"/>
    </row>
    <row r="1857" spans="8:15" x14ac:dyDescent="0.2">
      <c r="H1857" s="15"/>
      <c r="K1857" s="23"/>
      <c r="L1857" s="10"/>
      <c r="M1857" s="10"/>
      <c r="N1857" s="10"/>
      <c r="O1857" s="34"/>
    </row>
    <row r="1858" spans="8:15" x14ac:dyDescent="0.2">
      <c r="H1858" s="15"/>
      <c r="K1858" s="23"/>
      <c r="L1858" s="10"/>
      <c r="M1858" s="10"/>
      <c r="N1858" s="10"/>
      <c r="O1858" s="34"/>
    </row>
    <row r="1859" spans="8:15" x14ac:dyDescent="0.2">
      <c r="H1859" s="15"/>
      <c r="K1859" s="23"/>
      <c r="L1859" s="10"/>
      <c r="M1859" s="10"/>
      <c r="N1859" s="10"/>
      <c r="O1859" s="34"/>
    </row>
    <row r="1860" spans="8:15" x14ac:dyDescent="0.2">
      <c r="H1860" s="15"/>
      <c r="K1860" s="23"/>
      <c r="L1860" s="10"/>
      <c r="M1860" s="10"/>
      <c r="N1860" s="10"/>
      <c r="O1860" s="34"/>
    </row>
    <row r="1861" spans="8:15" x14ac:dyDescent="0.2">
      <c r="H1861" s="15"/>
      <c r="K1861" s="23"/>
      <c r="L1861" s="10"/>
      <c r="M1861" s="10"/>
      <c r="N1861" s="10"/>
      <c r="O1861" s="34"/>
    </row>
    <row r="1862" spans="8:15" x14ac:dyDescent="0.2">
      <c r="H1862" s="15"/>
      <c r="K1862" s="23"/>
      <c r="L1862" s="10"/>
      <c r="M1862" s="10"/>
      <c r="N1862" s="10"/>
      <c r="O1862" s="34"/>
    </row>
    <row r="1863" spans="8:15" x14ac:dyDescent="0.2">
      <c r="H1863" s="15"/>
      <c r="K1863" s="23"/>
      <c r="L1863" s="10"/>
      <c r="M1863" s="10"/>
      <c r="N1863" s="10"/>
      <c r="O1863" s="34"/>
    </row>
    <row r="1864" spans="8:15" x14ac:dyDescent="0.2">
      <c r="H1864" s="15"/>
      <c r="K1864" s="23"/>
      <c r="L1864" s="10"/>
      <c r="M1864" s="10"/>
      <c r="N1864" s="10"/>
      <c r="O1864" s="34"/>
    </row>
    <row r="1865" spans="8:15" x14ac:dyDescent="0.2">
      <c r="H1865" s="15"/>
      <c r="K1865" s="23"/>
      <c r="L1865" s="10"/>
      <c r="M1865" s="10"/>
      <c r="N1865" s="10"/>
      <c r="O1865" s="34"/>
    </row>
    <row r="1866" spans="8:15" x14ac:dyDescent="0.2">
      <c r="H1866" s="15"/>
      <c r="K1866" s="23"/>
      <c r="L1866" s="10"/>
      <c r="M1866" s="10"/>
      <c r="N1866" s="10"/>
      <c r="O1866" s="34"/>
    </row>
    <row r="1867" spans="8:15" x14ac:dyDescent="0.2">
      <c r="H1867" s="15"/>
      <c r="K1867" s="23"/>
      <c r="L1867" s="10"/>
      <c r="M1867" s="10"/>
      <c r="N1867" s="10"/>
      <c r="O1867" s="34"/>
    </row>
    <row r="1868" spans="8:15" x14ac:dyDescent="0.2">
      <c r="H1868" s="15"/>
      <c r="K1868" s="23"/>
      <c r="L1868" s="10"/>
      <c r="M1868" s="10"/>
      <c r="N1868" s="10"/>
      <c r="O1868" s="34"/>
    </row>
    <row r="1869" spans="8:15" x14ac:dyDescent="0.2">
      <c r="H1869" s="15"/>
      <c r="K1869" s="23"/>
      <c r="L1869" s="10"/>
      <c r="M1869" s="10"/>
      <c r="N1869" s="10"/>
      <c r="O1869" s="34"/>
    </row>
    <row r="1870" spans="8:15" x14ac:dyDescent="0.2">
      <c r="H1870" s="15"/>
      <c r="K1870" s="23"/>
      <c r="L1870" s="10"/>
      <c r="M1870" s="10"/>
      <c r="N1870" s="10"/>
      <c r="O1870" s="34"/>
    </row>
    <row r="1871" spans="8:15" x14ac:dyDescent="0.2">
      <c r="H1871" s="15"/>
      <c r="K1871" s="23"/>
      <c r="L1871" s="10"/>
      <c r="M1871" s="10"/>
      <c r="N1871" s="10"/>
      <c r="O1871" s="34"/>
    </row>
    <row r="1872" spans="8:15" x14ac:dyDescent="0.2">
      <c r="H1872" s="15"/>
      <c r="K1872" s="23"/>
      <c r="L1872" s="10"/>
      <c r="M1872" s="10"/>
      <c r="N1872" s="10"/>
      <c r="O1872" s="34"/>
    </row>
    <row r="1873" spans="8:15" x14ac:dyDescent="0.2">
      <c r="H1873" s="15"/>
      <c r="K1873" s="23"/>
      <c r="L1873" s="10"/>
      <c r="M1873" s="10"/>
      <c r="N1873" s="10"/>
      <c r="O1873" s="34"/>
    </row>
    <row r="1874" spans="8:15" x14ac:dyDescent="0.2">
      <c r="H1874" s="15"/>
      <c r="K1874" s="23"/>
      <c r="L1874" s="10"/>
      <c r="M1874" s="10"/>
      <c r="N1874" s="10"/>
      <c r="O1874" s="34"/>
    </row>
    <row r="1875" spans="8:15" x14ac:dyDescent="0.2">
      <c r="H1875" s="15"/>
      <c r="K1875" s="23"/>
      <c r="L1875" s="10"/>
      <c r="M1875" s="10"/>
      <c r="N1875" s="10"/>
      <c r="O1875" s="34"/>
    </row>
    <row r="1876" spans="8:15" x14ac:dyDescent="0.2">
      <c r="H1876" s="15"/>
      <c r="K1876" s="23"/>
      <c r="L1876" s="10"/>
      <c r="M1876" s="10"/>
      <c r="N1876" s="10"/>
      <c r="O1876" s="34"/>
    </row>
    <row r="1877" spans="8:15" x14ac:dyDescent="0.2">
      <c r="H1877" s="15"/>
      <c r="K1877" s="23"/>
      <c r="L1877" s="10"/>
      <c r="M1877" s="10"/>
      <c r="N1877" s="10"/>
      <c r="O1877" s="34"/>
    </row>
    <row r="1878" spans="8:15" x14ac:dyDescent="0.2">
      <c r="H1878" s="15"/>
      <c r="K1878" s="23"/>
      <c r="L1878" s="10"/>
      <c r="M1878" s="10"/>
      <c r="N1878" s="10"/>
      <c r="O1878" s="34"/>
    </row>
    <row r="1879" spans="8:15" x14ac:dyDescent="0.2">
      <c r="H1879" s="15"/>
      <c r="K1879" s="23"/>
      <c r="L1879" s="10"/>
      <c r="M1879" s="10"/>
      <c r="N1879" s="10"/>
      <c r="O1879" s="34"/>
    </row>
    <row r="1880" spans="8:15" x14ac:dyDescent="0.2">
      <c r="H1880" s="15"/>
      <c r="K1880" s="23"/>
      <c r="L1880" s="10"/>
      <c r="M1880" s="10"/>
      <c r="N1880" s="10"/>
      <c r="O1880" s="34"/>
    </row>
    <row r="1881" spans="8:15" x14ac:dyDescent="0.2">
      <c r="H1881" s="15"/>
      <c r="K1881" s="23"/>
      <c r="L1881" s="10"/>
      <c r="M1881" s="10"/>
      <c r="N1881" s="10"/>
      <c r="O1881" s="34"/>
    </row>
    <row r="1882" spans="8:15" x14ac:dyDescent="0.2">
      <c r="H1882" s="15"/>
      <c r="K1882" s="23"/>
      <c r="L1882" s="10"/>
      <c r="M1882" s="10"/>
      <c r="N1882" s="10"/>
      <c r="O1882" s="34"/>
    </row>
    <row r="1883" spans="8:15" x14ac:dyDescent="0.2">
      <c r="H1883" s="15"/>
      <c r="K1883" s="23"/>
      <c r="L1883" s="10"/>
      <c r="M1883" s="10"/>
      <c r="N1883" s="10"/>
      <c r="O1883" s="34"/>
    </row>
    <row r="1884" spans="8:15" x14ac:dyDescent="0.2">
      <c r="H1884" s="15"/>
      <c r="K1884" s="23"/>
      <c r="L1884" s="10"/>
      <c r="M1884" s="10"/>
      <c r="N1884" s="10"/>
      <c r="O1884" s="34"/>
    </row>
    <row r="1885" spans="8:15" x14ac:dyDescent="0.2">
      <c r="H1885" s="15"/>
      <c r="K1885" s="23"/>
      <c r="L1885" s="10"/>
      <c r="M1885" s="10"/>
      <c r="N1885" s="10"/>
      <c r="O1885" s="34"/>
    </row>
    <row r="1886" spans="8:15" x14ac:dyDescent="0.2">
      <c r="H1886" s="15"/>
      <c r="K1886" s="23"/>
      <c r="L1886" s="10"/>
      <c r="M1886" s="10"/>
      <c r="N1886" s="10"/>
      <c r="O1886" s="34"/>
    </row>
    <row r="1887" spans="8:15" x14ac:dyDescent="0.2">
      <c r="H1887" s="15"/>
      <c r="K1887" s="23"/>
      <c r="L1887" s="10"/>
      <c r="M1887" s="10"/>
      <c r="N1887" s="10"/>
      <c r="O1887" s="34"/>
    </row>
    <row r="1888" spans="8:15" x14ac:dyDescent="0.2">
      <c r="H1888" s="15"/>
      <c r="K1888" s="23"/>
      <c r="L1888" s="10"/>
      <c r="M1888" s="10"/>
      <c r="N1888" s="10"/>
      <c r="O1888" s="34"/>
    </row>
    <row r="1889" spans="8:15" x14ac:dyDescent="0.2">
      <c r="H1889" s="15"/>
      <c r="K1889" s="23"/>
      <c r="L1889" s="10"/>
      <c r="M1889" s="10"/>
      <c r="N1889" s="10"/>
      <c r="O1889" s="34"/>
    </row>
    <row r="1890" spans="8:15" x14ac:dyDescent="0.2">
      <c r="H1890" s="15"/>
      <c r="K1890" s="23"/>
      <c r="L1890" s="10"/>
      <c r="M1890" s="10"/>
      <c r="N1890" s="10"/>
      <c r="O1890" s="34"/>
    </row>
    <row r="1891" spans="8:15" x14ac:dyDescent="0.2">
      <c r="H1891" s="15"/>
      <c r="K1891" s="23"/>
      <c r="L1891" s="10"/>
      <c r="M1891" s="10"/>
      <c r="N1891" s="10"/>
      <c r="O1891" s="34"/>
    </row>
    <row r="1892" spans="8:15" x14ac:dyDescent="0.2">
      <c r="H1892" s="15"/>
      <c r="K1892" s="23"/>
      <c r="L1892" s="10"/>
      <c r="M1892" s="10"/>
      <c r="N1892" s="10"/>
      <c r="O1892" s="34"/>
    </row>
    <row r="1893" spans="8:15" x14ac:dyDescent="0.2">
      <c r="H1893" s="15"/>
      <c r="K1893" s="23"/>
      <c r="L1893" s="10"/>
      <c r="M1893" s="10"/>
      <c r="N1893" s="10"/>
      <c r="O1893" s="34"/>
    </row>
    <row r="1894" spans="8:15" x14ac:dyDescent="0.2">
      <c r="H1894" s="15"/>
      <c r="K1894" s="23"/>
      <c r="L1894" s="10"/>
      <c r="M1894" s="10"/>
      <c r="N1894" s="10"/>
      <c r="O1894" s="34"/>
    </row>
    <row r="1895" spans="8:15" x14ac:dyDescent="0.2">
      <c r="H1895" s="15"/>
      <c r="K1895" s="23"/>
      <c r="L1895" s="10"/>
      <c r="M1895" s="10"/>
      <c r="N1895" s="10"/>
      <c r="O1895" s="34"/>
    </row>
    <row r="1896" spans="8:15" x14ac:dyDescent="0.2">
      <c r="H1896" s="15"/>
      <c r="K1896" s="23"/>
      <c r="L1896" s="10"/>
      <c r="M1896" s="10"/>
      <c r="N1896" s="10"/>
      <c r="O1896" s="34"/>
    </row>
    <row r="1897" spans="8:15" x14ac:dyDescent="0.2">
      <c r="H1897" s="15"/>
      <c r="K1897" s="23"/>
      <c r="L1897" s="10"/>
      <c r="M1897" s="10"/>
      <c r="N1897" s="10"/>
      <c r="O1897" s="34"/>
    </row>
    <row r="1898" spans="8:15" x14ac:dyDescent="0.2">
      <c r="H1898" s="15"/>
      <c r="K1898" s="23"/>
      <c r="L1898" s="10"/>
      <c r="M1898" s="10"/>
      <c r="N1898" s="10"/>
      <c r="O1898" s="34"/>
    </row>
    <row r="1899" spans="8:15" x14ac:dyDescent="0.2">
      <c r="H1899" s="15"/>
      <c r="K1899" s="23"/>
      <c r="L1899" s="10"/>
      <c r="M1899" s="10"/>
      <c r="N1899" s="10"/>
      <c r="O1899" s="34"/>
    </row>
    <row r="1900" spans="8:15" x14ac:dyDescent="0.2">
      <c r="H1900" s="15"/>
      <c r="K1900" s="23"/>
      <c r="L1900" s="10"/>
      <c r="M1900" s="10"/>
      <c r="N1900" s="10"/>
      <c r="O1900" s="34"/>
    </row>
    <row r="1901" spans="8:15" x14ac:dyDescent="0.2">
      <c r="H1901" s="15"/>
      <c r="K1901" s="23"/>
      <c r="L1901" s="10"/>
      <c r="M1901" s="10"/>
      <c r="N1901" s="10"/>
      <c r="O1901" s="34"/>
    </row>
    <row r="1902" spans="8:15" x14ac:dyDescent="0.2">
      <c r="H1902" s="15"/>
      <c r="K1902" s="23"/>
      <c r="L1902" s="10"/>
      <c r="M1902" s="10"/>
      <c r="N1902" s="10"/>
      <c r="O1902" s="34"/>
    </row>
    <row r="1903" spans="8:15" x14ac:dyDescent="0.2">
      <c r="H1903" s="15"/>
      <c r="K1903" s="23"/>
      <c r="L1903" s="10"/>
      <c r="M1903" s="10"/>
      <c r="N1903" s="10"/>
      <c r="O1903" s="34"/>
    </row>
    <row r="1904" spans="8:15" x14ac:dyDescent="0.2">
      <c r="H1904" s="15"/>
      <c r="K1904" s="23"/>
      <c r="L1904" s="10"/>
      <c r="M1904" s="10"/>
      <c r="N1904" s="10"/>
      <c r="O1904" s="34"/>
    </row>
    <row r="1905" spans="8:15" x14ac:dyDescent="0.2">
      <c r="H1905" s="15"/>
      <c r="K1905" s="23"/>
      <c r="L1905" s="10"/>
      <c r="M1905" s="10"/>
      <c r="N1905" s="10"/>
      <c r="O1905" s="34"/>
    </row>
    <row r="1906" spans="8:15" x14ac:dyDescent="0.2">
      <c r="H1906" s="15"/>
      <c r="K1906" s="23"/>
      <c r="L1906" s="10"/>
      <c r="M1906" s="10"/>
      <c r="N1906" s="10"/>
      <c r="O1906" s="34"/>
    </row>
    <row r="1907" spans="8:15" x14ac:dyDescent="0.2">
      <c r="H1907" s="15"/>
      <c r="K1907" s="23"/>
      <c r="L1907" s="10"/>
      <c r="M1907" s="10"/>
      <c r="N1907" s="10"/>
      <c r="O1907" s="34"/>
    </row>
    <row r="1908" spans="8:15" x14ac:dyDescent="0.2">
      <c r="H1908" s="15"/>
      <c r="K1908" s="23"/>
      <c r="L1908" s="10"/>
      <c r="M1908" s="10"/>
      <c r="N1908" s="10"/>
      <c r="O1908" s="34"/>
    </row>
    <row r="1909" spans="8:15" x14ac:dyDescent="0.2">
      <c r="H1909" s="15"/>
      <c r="K1909" s="23"/>
      <c r="L1909" s="10"/>
      <c r="M1909" s="10"/>
      <c r="N1909" s="10"/>
      <c r="O1909" s="34"/>
    </row>
    <row r="1910" spans="8:15" x14ac:dyDescent="0.2">
      <c r="H1910" s="15"/>
      <c r="K1910" s="23"/>
      <c r="L1910" s="10"/>
      <c r="M1910" s="10"/>
      <c r="N1910" s="10"/>
      <c r="O1910" s="34"/>
    </row>
    <row r="1911" spans="8:15" x14ac:dyDescent="0.2">
      <c r="H1911" s="15"/>
      <c r="K1911" s="23"/>
      <c r="L1911" s="10"/>
      <c r="M1911" s="10"/>
      <c r="N1911" s="10"/>
      <c r="O1911" s="34"/>
    </row>
    <row r="1912" spans="8:15" x14ac:dyDescent="0.2">
      <c r="H1912" s="15"/>
      <c r="K1912" s="23"/>
      <c r="L1912" s="10"/>
      <c r="M1912" s="10"/>
      <c r="N1912" s="10"/>
      <c r="O1912" s="34"/>
    </row>
    <row r="1913" spans="8:15" x14ac:dyDescent="0.2">
      <c r="H1913" s="15"/>
      <c r="K1913" s="23"/>
      <c r="L1913" s="10"/>
      <c r="M1913" s="10"/>
      <c r="N1913" s="10"/>
      <c r="O1913" s="34"/>
    </row>
    <row r="1914" spans="8:15" x14ac:dyDescent="0.2">
      <c r="H1914" s="15"/>
      <c r="K1914" s="23"/>
      <c r="L1914" s="10"/>
      <c r="M1914" s="10"/>
      <c r="N1914" s="10"/>
      <c r="O1914" s="34"/>
    </row>
    <row r="1915" spans="8:15" x14ac:dyDescent="0.2">
      <c r="H1915" s="15"/>
      <c r="K1915" s="23"/>
      <c r="L1915" s="10"/>
      <c r="M1915" s="10"/>
      <c r="N1915" s="10"/>
      <c r="O1915" s="34"/>
    </row>
    <row r="1916" spans="8:15" x14ac:dyDescent="0.2">
      <c r="H1916" s="15"/>
      <c r="K1916" s="23"/>
      <c r="L1916" s="10"/>
      <c r="M1916" s="10"/>
      <c r="N1916" s="10"/>
      <c r="O1916" s="34"/>
    </row>
    <row r="1917" spans="8:15" x14ac:dyDescent="0.2">
      <c r="H1917" s="15"/>
      <c r="K1917" s="23"/>
      <c r="L1917" s="10"/>
      <c r="M1917" s="10"/>
      <c r="N1917" s="10"/>
      <c r="O1917" s="34"/>
    </row>
    <row r="1918" spans="8:15" x14ac:dyDescent="0.2">
      <c r="H1918" s="15"/>
      <c r="K1918" s="23"/>
      <c r="L1918" s="10"/>
      <c r="M1918" s="10"/>
      <c r="N1918" s="10"/>
      <c r="O1918" s="34"/>
    </row>
    <row r="1919" spans="8:15" x14ac:dyDescent="0.2">
      <c r="H1919" s="15"/>
      <c r="K1919" s="23"/>
      <c r="L1919" s="10"/>
      <c r="M1919" s="10"/>
      <c r="N1919" s="10"/>
      <c r="O1919" s="34"/>
    </row>
    <row r="1920" spans="8:15" x14ac:dyDescent="0.2">
      <c r="H1920" s="15"/>
      <c r="K1920" s="23"/>
      <c r="L1920" s="10"/>
      <c r="M1920" s="10"/>
      <c r="N1920" s="10"/>
      <c r="O1920" s="34"/>
    </row>
    <row r="1921" spans="8:15" x14ac:dyDescent="0.2">
      <c r="H1921" s="15"/>
      <c r="K1921" s="23"/>
      <c r="L1921" s="10"/>
      <c r="M1921" s="10"/>
      <c r="N1921" s="10"/>
      <c r="O1921" s="34"/>
    </row>
    <row r="1922" spans="8:15" x14ac:dyDescent="0.2">
      <c r="H1922" s="15"/>
      <c r="K1922" s="23"/>
      <c r="L1922" s="10"/>
      <c r="M1922" s="10"/>
      <c r="N1922" s="10"/>
      <c r="O1922" s="34"/>
    </row>
    <row r="1923" spans="8:15" x14ac:dyDescent="0.2">
      <c r="H1923" s="15"/>
      <c r="K1923" s="23"/>
      <c r="L1923" s="10"/>
      <c r="M1923" s="10"/>
      <c r="N1923" s="10"/>
      <c r="O1923" s="34"/>
    </row>
    <row r="1924" spans="8:15" x14ac:dyDescent="0.2">
      <c r="H1924" s="15"/>
      <c r="K1924" s="23"/>
      <c r="L1924" s="10"/>
      <c r="M1924" s="10"/>
      <c r="N1924" s="10"/>
      <c r="O1924" s="34"/>
    </row>
    <row r="1925" spans="8:15" x14ac:dyDescent="0.2">
      <c r="H1925" s="15"/>
      <c r="K1925" s="23"/>
      <c r="L1925" s="10"/>
      <c r="M1925" s="10"/>
      <c r="N1925" s="10"/>
      <c r="O1925" s="34"/>
    </row>
    <row r="1926" spans="8:15" x14ac:dyDescent="0.2">
      <c r="H1926" s="15"/>
      <c r="K1926" s="23"/>
      <c r="L1926" s="10"/>
      <c r="M1926" s="10"/>
      <c r="N1926" s="10"/>
      <c r="O1926" s="34"/>
    </row>
    <row r="1927" spans="8:15" x14ac:dyDescent="0.2">
      <c r="H1927" s="15"/>
      <c r="K1927" s="23"/>
      <c r="L1927" s="10"/>
      <c r="M1927" s="10"/>
      <c r="N1927" s="10"/>
      <c r="O1927" s="34"/>
    </row>
    <row r="1928" spans="8:15" x14ac:dyDescent="0.2">
      <c r="H1928" s="15"/>
      <c r="K1928" s="23"/>
      <c r="L1928" s="10"/>
      <c r="M1928" s="10"/>
      <c r="N1928" s="10"/>
      <c r="O1928" s="34"/>
    </row>
    <row r="1929" spans="8:15" x14ac:dyDescent="0.2">
      <c r="H1929" s="15"/>
      <c r="K1929" s="23"/>
      <c r="L1929" s="10"/>
      <c r="M1929" s="10"/>
      <c r="N1929" s="10"/>
      <c r="O1929" s="34"/>
    </row>
    <row r="1930" spans="8:15" x14ac:dyDescent="0.2">
      <c r="H1930" s="15"/>
      <c r="K1930" s="23"/>
      <c r="L1930" s="10"/>
      <c r="M1930" s="10"/>
      <c r="N1930" s="10"/>
      <c r="O1930" s="34"/>
    </row>
    <row r="1931" spans="8:15" x14ac:dyDescent="0.2">
      <c r="H1931" s="15"/>
      <c r="K1931" s="23"/>
      <c r="L1931" s="10"/>
      <c r="M1931" s="10"/>
      <c r="N1931" s="10"/>
      <c r="O1931" s="34"/>
    </row>
    <row r="1932" spans="8:15" x14ac:dyDescent="0.2">
      <c r="H1932" s="15"/>
      <c r="K1932" s="23"/>
      <c r="L1932" s="10"/>
      <c r="M1932" s="10"/>
      <c r="N1932" s="10"/>
      <c r="O1932" s="34"/>
    </row>
    <row r="1933" spans="8:15" x14ac:dyDescent="0.2">
      <c r="H1933" s="15"/>
      <c r="K1933" s="23"/>
      <c r="L1933" s="10"/>
      <c r="M1933" s="10"/>
      <c r="N1933" s="10"/>
      <c r="O1933" s="34"/>
    </row>
    <row r="1934" spans="8:15" x14ac:dyDescent="0.2">
      <c r="H1934" s="15"/>
      <c r="K1934" s="23"/>
      <c r="L1934" s="10"/>
      <c r="M1934" s="10"/>
      <c r="N1934" s="10"/>
      <c r="O1934" s="34"/>
    </row>
    <row r="1935" spans="8:15" x14ac:dyDescent="0.2">
      <c r="H1935" s="15"/>
      <c r="K1935" s="23"/>
      <c r="L1935" s="10"/>
      <c r="M1935" s="10"/>
      <c r="N1935" s="10"/>
      <c r="O1935" s="34"/>
    </row>
    <row r="1936" spans="8:15" x14ac:dyDescent="0.2">
      <c r="H1936" s="15"/>
      <c r="K1936" s="23"/>
      <c r="L1936" s="10"/>
      <c r="M1936" s="10"/>
      <c r="N1936" s="10"/>
      <c r="O1936" s="34"/>
    </row>
    <row r="1937" spans="8:15" x14ac:dyDescent="0.2">
      <c r="H1937" s="15"/>
      <c r="K1937" s="23"/>
      <c r="L1937" s="10"/>
      <c r="M1937" s="10"/>
      <c r="N1937" s="10"/>
      <c r="O1937" s="34"/>
    </row>
    <row r="1938" spans="8:15" x14ac:dyDescent="0.2">
      <c r="H1938" s="15"/>
      <c r="K1938" s="23"/>
      <c r="L1938" s="10"/>
      <c r="M1938" s="10"/>
      <c r="N1938" s="10"/>
      <c r="O1938" s="34"/>
    </row>
    <row r="1939" spans="8:15" x14ac:dyDescent="0.2">
      <c r="H1939" s="15"/>
      <c r="K1939" s="23"/>
      <c r="L1939" s="10"/>
      <c r="M1939" s="10"/>
      <c r="N1939" s="10"/>
      <c r="O1939" s="34"/>
    </row>
    <row r="1940" spans="8:15" x14ac:dyDescent="0.2">
      <c r="H1940" s="15"/>
      <c r="K1940" s="23"/>
      <c r="L1940" s="10"/>
      <c r="M1940" s="10"/>
      <c r="N1940" s="10"/>
      <c r="O1940" s="34"/>
    </row>
    <row r="1941" spans="8:15" x14ac:dyDescent="0.2">
      <c r="H1941" s="15"/>
      <c r="K1941" s="23"/>
      <c r="L1941" s="10"/>
      <c r="M1941" s="10"/>
      <c r="N1941" s="10"/>
      <c r="O1941" s="34"/>
    </row>
    <row r="1942" spans="8:15" x14ac:dyDescent="0.2">
      <c r="H1942" s="15"/>
      <c r="K1942" s="23"/>
      <c r="L1942" s="10"/>
      <c r="M1942" s="10"/>
      <c r="N1942" s="10"/>
      <c r="O1942" s="34"/>
    </row>
    <row r="1943" spans="8:15" x14ac:dyDescent="0.2">
      <c r="H1943" s="15"/>
      <c r="K1943" s="23"/>
      <c r="L1943" s="10"/>
      <c r="M1943" s="10"/>
      <c r="N1943" s="10"/>
      <c r="O1943" s="34"/>
    </row>
    <row r="1944" spans="8:15" x14ac:dyDescent="0.2">
      <c r="H1944" s="15"/>
      <c r="K1944" s="23"/>
      <c r="L1944" s="10"/>
      <c r="M1944" s="10"/>
      <c r="N1944" s="10"/>
      <c r="O1944" s="34"/>
    </row>
    <row r="1945" spans="8:15" x14ac:dyDescent="0.2">
      <c r="H1945" s="15"/>
      <c r="K1945" s="23"/>
      <c r="L1945" s="10"/>
      <c r="M1945" s="10"/>
      <c r="N1945" s="10"/>
      <c r="O1945" s="34"/>
    </row>
    <row r="1946" spans="8:15" x14ac:dyDescent="0.2">
      <c r="H1946" s="15"/>
      <c r="K1946" s="23"/>
      <c r="L1946" s="10"/>
      <c r="M1946" s="10"/>
      <c r="N1946" s="10"/>
      <c r="O1946" s="34"/>
    </row>
    <row r="1947" spans="8:15" x14ac:dyDescent="0.2">
      <c r="H1947" s="15"/>
      <c r="K1947" s="23"/>
      <c r="L1947" s="10"/>
      <c r="M1947" s="10"/>
      <c r="N1947" s="10"/>
      <c r="O1947" s="34"/>
    </row>
    <row r="1948" spans="8:15" x14ac:dyDescent="0.2">
      <c r="H1948" s="15"/>
      <c r="K1948" s="23"/>
      <c r="L1948" s="10"/>
      <c r="M1948" s="10"/>
      <c r="N1948" s="10"/>
      <c r="O1948" s="34"/>
    </row>
    <row r="1949" spans="8:15" x14ac:dyDescent="0.2">
      <c r="H1949" s="15"/>
      <c r="K1949" s="23"/>
      <c r="L1949" s="10"/>
      <c r="M1949" s="10"/>
      <c r="N1949" s="10"/>
      <c r="O1949" s="34"/>
    </row>
    <row r="1950" spans="8:15" x14ac:dyDescent="0.2">
      <c r="H1950" s="15"/>
      <c r="K1950" s="23"/>
      <c r="L1950" s="10"/>
      <c r="M1950" s="10"/>
      <c r="N1950" s="10"/>
      <c r="O1950" s="34"/>
    </row>
    <row r="1951" spans="8:15" x14ac:dyDescent="0.2">
      <c r="H1951" s="15"/>
      <c r="K1951" s="23"/>
      <c r="L1951" s="10"/>
      <c r="M1951" s="10"/>
      <c r="N1951" s="10"/>
      <c r="O1951" s="34"/>
    </row>
    <row r="1952" spans="8:15" x14ac:dyDescent="0.2">
      <c r="H1952" s="15"/>
      <c r="K1952" s="23"/>
      <c r="L1952" s="10"/>
      <c r="M1952" s="10"/>
      <c r="N1952" s="10"/>
      <c r="O1952" s="34"/>
    </row>
    <row r="1953" spans="8:15" x14ac:dyDescent="0.2">
      <c r="H1953" s="15"/>
      <c r="K1953" s="23"/>
      <c r="L1953" s="10"/>
      <c r="M1953" s="10"/>
      <c r="N1953" s="10"/>
      <c r="O1953" s="34"/>
    </row>
    <row r="1954" spans="8:15" x14ac:dyDescent="0.2">
      <c r="H1954" s="15"/>
      <c r="K1954" s="23"/>
      <c r="L1954" s="10"/>
      <c r="M1954" s="10"/>
      <c r="N1954" s="10"/>
      <c r="O1954" s="34"/>
    </row>
    <row r="1955" spans="8:15" x14ac:dyDescent="0.2">
      <c r="H1955" s="15"/>
      <c r="K1955" s="23"/>
      <c r="L1955" s="10"/>
      <c r="M1955" s="10"/>
      <c r="N1955" s="10"/>
      <c r="O1955" s="34"/>
    </row>
    <row r="1956" spans="8:15" x14ac:dyDescent="0.2">
      <c r="H1956" s="15"/>
      <c r="K1956" s="23"/>
      <c r="L1956" s="10"/>
      <c r="M1956" s="10"/>
      <c r="N1956" s="10"/>
      <c r="O1956" s="34"/>
    </row>
    <row r="1957" spans="8:15" x14ac:dyDescent="0.2">
      <c r="H1957" s="15"/>
      <c r="K1957" s="23"/>
      <c r="L1957" s="10"/>
      <c r="M1957" s="10"/>
      <c r="N1957" s="10"/>
      <c r="O1957" s="34"/>
    </row>
    <row r="1958" spans="8:15" x14ac:dyDescent="0.2">
      <c r="H1958" s="15"/>
      <c r="K1958" s="23"/>
      <c r="L1958" s="10"/>
      <c r="M1958" s="10"/>
      <c r="N1958" s="10"/>
      <c r="O1958" s="34"/>
    </row>
    <row r="1959" spans="8:15" x14ac:dyDescent="0.2">
      <c r="H1959" s="15"/>
      <c r="K1959" s="23"/>
      <c r="L1959" s="10"/>
      <c r="M1959" s="10"/>
      <c r="N1959" s="10"/>
      <c r="O1959" s="34"/>
    </row>
    <row r="1960" spans="8:15" x14ac:dyDescent="0.2">
      <c r="H1960" s="15"/>
      <c r="K1960" s="23"/>
      <c r="L1960" s="10"/>
      <c r="M1960" s="10"/>
      <c r="N1960" s="10"/>
      <c r="O1960" s="34"/>
    </row>
    <row r="1961" spans="8:15" x14ac:dyDescent="0.2">
      <c r="H1961" s="15"/>
      <c r="K1961" s="23"/>
      <c r="L1961" s="10"/>
      <c r="M1961" s="10"/>
      <c r="N1961" s="10"/>
      <c r="O1961" s="34"/>
    </row>
    <row r="1962" spans="8:15" x14ac:dyDescent="0.2">
      <c r="H1962" s="15"/>
      <c r="K1962" s="23"/>
      <c r="L1962" s="10"/>
      <c r="M1962" s="10"/>
      <c r="N1962" s="10"/>
      <c r="O1962" s="34"/>
    </row>
    <row r="1963" spans="8:15" x14ac:dyDescent="0.2">
      <c r="H1963" s="15"/>
      <c r="K1963" s="23"/>
      <c r="L1963" s="10"/>
      <c r="M1963" s="10"/>
      <c r="N1963" s="10"/>
      <c r="O1963" s="34"/>
    </row>
    <row r="1964" spans="8:15" x14ac:dyDescent="0.2">
      <c r="H1964" s="15"/>
      <c r="K1964" s="23"/>
      <c r="L1964" s="10"/>
      <c r="M1964" s="10"/>
      <c r="N1964" s="10"/>
      <c r="O1964" s="34"/>
    </row>
    <row r="1965" spans="8:15" x14ac:dyDescent="0.2">
      <c r="H1965" s="15"/>
      <c r="K1965" s="23"/>
      <c r="L1965" s="10"/>
      <c r="M1965" s="10"/>
      <c r="N1965" s="10"/>
      <c r="O1965" s="34"/>
    </row>
    <row r="1966" spans="8:15" x14ac:dyDescent="0.2">
      <c r="H1966" s="15"/>
      <c r="K1966" s="23"/>
      <c r="L1966" s="10"/>
      <c r="M1966" s="10"/>
      <c r="N1966" s="10"/>
      <c r="O1966" s="34"/>
    </row>
    <row r="1967" spans="8:15" x14ac:dyDescent="0.2">
      <c r="H1967" s="15"/>
      <c r="K1967" s="23"/>
      <c r="L1967" s="10"/>
      <c r="M1967" s="10"/>
      <c r="N1967" s="10"/>
      <c r="O1967" s="34"/>
    </row>
    <row r="1968" spans="8:15" x14ac:dyDescent="0.2">
      <c r="H1968" s="15"/>
      <c r="K1968" s="23"/>
      <c r="L1968" s="10"/>
      <c r="M1968" s="10"/>
      <c r="N1968" s="10"/>
      <c r="O1968" s="34"/>
    </row>
    <row r="1969" spans="8:15" x14ac:dyDescent="0.2">
      <c r="H1969" s="15"/>
      <c r="K1969" s="23"/>
      <c r="L1969" s="10"/>
      <c r="M1969" s="10"/>
      <c r="N1969" s="10"/>
      <c r="O1969" s="34"/>
    </row>
    <row r="1970" spans="8:15" x14ac:dyDescent="0.2">
      <c r="H1970" s="15"/>
      <c r="K1970" s="23"/>
      <c r="L1970" s="10"/>
      <c r="M1970" s="10"/>
      <c r="N1970" s="10"/>
      <c r="O1970" s="34"/>
    </row>
    <row r="1971" spans="8:15" x14ac:dyDescent="0.2">
      <c r="H1971" s="15"/>
      <c r="K1971" s="23"/>
      <c r="L1971" s="10"/>
      <c r="M1971" s="10"/>
      <c r="N1971" s="10"/>
      <c r="O1971" s="34"/>
    </row>
    <row r="1972" spans="8:15" x14ac:dyDescent="0.2">
      <c r="H1972" s="15"/>
      <c r="K1972" s="23"/>
      <c r="L1972" s="10"/>
      <c r="M1972" s="10"/>
      <c r="N1972" s="10"/>
      <c r="O1972" s="34"/>
    </row>
    <row r="1973" spans="8:15" x14ac:dyDescent="0.2">
      <c r="H1973" s="15"/>
      <c r="K1973" s="23"/>
      <c r="L1973" s="10"/>
      <c r="M1973" s="10"/>
      <c r="N1973" s="10"/>
      <c r="O1973" s="34"/>
    </row>
    <row r="1974" spans="8:15" x14ac:dyDescent="0.2">
      <c r="H1974" s="15"/>
      <c r="K1974" s="23"/>
      <c r="L1974" s="10"/>
      <c r="M1974" s="10"/>
      <c r="N1974" s="10"/>
      <c r="O1974" s="34"/>
    </row>
    <row r="1975" spans="8:15" x14ac:dyDescent="0.2">
      <c r="H1975" s="15"/>
      <c r="K1975" s="23"/>
      <c r="L1975" s="10"/>
      <c r="M1975" s="10"/>
      <c r="N1975" s="10"/>
      <c r="O1975" s="34"/>
    </row>
    <row r="1976" spans="8:15" x14ac:dyDescent="0.2">
      <c r="H1976" s="15"/>
      <c r="K1976" s="23"/>
      <c r="L1976" s="10"/>
      <c r="M1976" s="10"/>
      <c r="N1976" s="10"/>
      <c r="O1976" s="34"/>
    </row>
    <row r="1977" spans="8:15" x14ac:dyDescent="0.2">
      <c r="H1977" s="15"/>
      <c r="K1977" s="23"/>
      <c r="L1977" s="10"/>
      <c r="M1977" s="10"/>
      <c r="N1977" s="10"/>
      <c r="O1977" s="34"/>
    </row>
    <row r="1978" spans="8:15" x14ac:dyDescent="0.2">
      <c r="H1978" s="15"/>
      <c r="K1978" s="23"/>
      <c r="L1978" s="10"/>
      <c r="M1978" s="10"/>
      <c r="N1978" s="10"/>
      <c r="O1978" s="34"/>
    </row>
    <row r="1979" spans="8:15" x14ac:dyDescent="0.2">
      <c r="H1979" s="15"/>
      <c r="K1979" s="23"/>
      <c r="L1979" s="10"/>
      <c r="M1979" s="10"/>
      <c r="N1979" s="10"/>
      <c r="O1979" s="34"/>
    </row>
    <row r="1980" spans="8:15" x14ac:dyDescent="0.2">
      <c r="H1980" s="15"/>
      <c r="K1980" s="23"/>
      <c r="L1980" s="10"/>
      <c r="M1980" s="10"/>
      <c r="N1980" s="10"/>
      <c r="O1980" s="34"/>
    </row>
    <row r="1981" spans="8:15" x14ac:dyDescent="0.2">
      <c r="H1981" s="15"/>
      <c r="K1981" s="23"/>
      <c r="L1981" s="10"/>
      <c r="M1981" s="10"/>
      <c r="N1981" s="10"/>
      <c r="O1981" s="34"/>
    </row>
    <row r="1982" spans="8:15" x14ac:dyDescent="0.2">
      <c r="H1982" s="15"/>
      <c r="K1982" s="23"/>
      <c r="L1982" s="10"/>
      <c r="M1982" s="10"/>
      <c r="N1982" s="10"/>
      <c r="O1982" s="34"/>
    </row>
    <row r="1983" spans="8:15" x14ac:dyDescent="0.2">
      <c r="H1983" s="15"/>
      <c r="K1983" s="23"/>
      <c r="L1983" s="10"/>
      <c r="M1983" s="10"/>
      <c r="N1983" s="10"/>
      <c r="O1983" s="34"/>
    </row>
    <row r="1984" spans="8:15" x14ac:dyDescent="0.2">
      <c r="H1984" s="15"/>
      <c r="K1984" s="23"/>
      <c r="L1984" s="10"/>
      <c r="M1984" s="10"/>
      <c r="N1984" s="10"/>
      <c r="O1984" s="34"/>
    </row>
    <row r="1985" spans="8:15" x14ac:dyDescent="0.2">
      <c r="H1985" s="15"/>
      <c r="K1985" s="23"/>
      <c r="L1985" s="10"/>
      <c r="M1985" s="10"/>
      <c r="N1985" s="10"/>
      <c r="O1985" s="34"/>
    </row>
    <row r="1986" spans="8:15" x14ac:dyDescent="0.2">
      <c r="H1986" s="15"/>
      <c r="K1986" s="23"/>
      <c r="L1986" s="10"/>
      <c r="M1986" s="10"/>
      <c r="N1986" s="10"/>
      <c r="O1986" s="34"/>
    </row>
    <row r="1987" spans="8:15" x14ac:dyDescent="0.2">
      <c r="H1987" s="15"/>
      <c r="K1987" s="23"/>
      <c r="L1987" s="10"/>
      <c r="M1987" s="10"/>
      <c r="N1987" s="10"/>
      <c r="O1987" s="34"/>
    </row>
    <row r="1988" spans="8:15" x14ac:dyDescent="0.2">
      <c r="H1988" s="15"/>
      <c r="K1988" s="23"/>
      <c r="L1988" s="10"/>
      <c r="M1988" s="10"/>
      <c r="N1988" s="10"/>
      <c r="O1988" s="34"/>
    </row>
    <row r="1989" spans="8:15" x14ac:dyDescent="0.2">
      <c r="H1989" s="15"/>
      <c r="K1989" s="23"/>
      <c r="L1989" s="10"/>
      <c r="M1989" s="10"/>
      <c r="N1989" s="10"/>
      <c r="O1989" s="34"/>
    </row>
    <row r="1990" spans="8:15" x14ac:dyDescent="0.2">
      <c r="H1990" s="15"/>
      <c r="K1990" s="23"/>
      <c r="L1990" s="10"/>
      <c r="M1990" s="10"/>
      <c r="N1990" s="10"/>
      <c r="O1990" s="34"/>
    </row>
    <row r="1991" spans="8:15" x14ac:dyDescent="0.2">
      <c r="H1991" s="15"/>
      <c r="K1991" s="23"/>
      <c r="L1991" s="10"/>
      <c r="M1991" s="10"/>
      <c r="N1991" s="10"/>
      <c r="O1991" s="34"/>
    </row>
    <row r="1992" spans="8:15" x14ac:dyDescent="0.2">
      <c r="H1992" s="15"/>
      <c r="K1992" s="23"/>
      <c r="L1992" s="10"/>
      <c r="M1992" s="10"/>
      <c r="N1992" s="10"/>
      <c r="O1992" s="34"/>
    </row>
    <row r="1993" spans="8:15" x14ac:dyDescent="0.2">
      <c r="H1993" s="15"/>
      <c r="K1993" s="23"/>
      <c r="L1993" s="10"/>
      <c r="M1993" s="10"/>
      <c r="N1993" s="10"/>
      <c r="O1993" s="34"/>
    </row>
    <row r="1994" spans="8:15" x14ac:dyDescent="0.2">
      <c r="H1994" s="15"/>
      <c r="K1994" s="23"/>
      <c r="L1994" s="10"/>
      <c r="M1994" s="10"/>
      <c r="N1994" s="10"/>
      <c r="O1994" s="34"/>
    </row>
    <row r="1995" spans="8:15" x14ac:dyDescent="0.2">
      <c r="H1995" s="15"/>
      <c r="K1995" s="23"/>
      <c r="L1995" s="10"/>
      <c r="M1995" s="10"/>
      <c r="N1995" s="10"/>
      <c r="O1995" s="34"/>
    </row>
    <row r="1996" spans="8:15" x14ac:dyDescent="0.2">
      <c r="H1996" s="15"/>
      <c r="K1996" s="23"/>
      <c r="L1996" s="10"/>
      <c r="M1996" s="10"/>
      <c r="N1996" s="10"/>
      <c r="O1996" s="34"/>
    </row>
    <row r="1997" spans="8:15" x14ac:dyDescent="0.2">
      <c r="H1997" s="15"/>
      <c r="K1997" s="23"/>
      <c r="L1997" s="10"/>
      <c r="M1997" s="10"/>
      <c r="N1997" s="10"/>
      <c r="O1997" s="34"/>
    </row>
    <row r="1998" spans="8:15" x14ac:dyDescent="0.2">
      <c r="H1998" s="15"/>
      <c r="K1998" s="23"/>
      <c r="L1998" s="10"/>
      <c r="M1998" s="10"/>
      <c r="N1998" s="10"/>
      <c r="O1998" s="34"/>
    </row>
    <row r="1999" spans="8:15" x14ac:dyDescent="0.2">
      <c r="H1999" s="15"/>
      <c r="K1999" s="23"/>
      <c r="L1999" s="10"/>
      <c r="M1999" s="10"/>
      <c r="N1999" s="10"/>
      <c r="O1999" s="34"/>
    </row>
    <row r="2000" spans="8:15" x14ac:dyDescent="0.2">
      <c r="H2000" s="15"/>
      <c r="K2000" s="23"/>
      <c r="L2000" s="10"/>
      <c r="M2000" s="10"/>
      <c r="N2000" s="10"/>
      <c r="O2000" s="34"/>
    </row>
    <row r="2001" spans="8:15" x14ac:dyDescent="0.2">
      <c r="H2001" s="15"/>
      <c r="K2001" s="23"/>
      <c r="L2001" s="10"/>
      <c r="M2001" s="10"/>
      <c r="N2001" s="10"/>
      <c r="O2001" s="34"/>
    </row>
    <row r="2002" spans="8:15" x14ac:dyDescent="0.2">
      <c r="H2002" s="15"/>
      <c r="K2002" s="23"/>
      <c r="L2002" s="10"/>
      <c r="M2002" s="10"/>
      <c r="N2002" s="10"/>
      <c r="O2002" s="34"/>
    </row>
    <row r="2003" spans="8:15" x14ac:dyDescent="0.2">
      <c r="H2003" s="15"/>
      <c r="K2003" s="23"/>
      <c r="L2003" s="10"/>
      <c r="M2003" s="10"/>
      <c r="N2003" s="10"/>
      <c r="O2003" s="34"/>
    </row>
    <row r="2004" spans="8:15" x14ac:dyDescent="0.2">
      <c r="H2004" s="15"/>
      <c r="K2004" s="23"/>
      <c r="L2004" s="10"/>
      <c r="M2004" s="10"/>
      <c r="N2004" s="10"/>
      <c r="O2004" s="34"/>
    </row>
    <row r="2005" spans="8:15" x14ac:dyDescent="0.2">
      <c r="H2005" s="15"/>
      <c r="K2005" s="23"/>
      <c r="L2005" s="10"/>
      <c r="M2005" s="10"/>
      <c r="N2005" s="10"/>
      <c r="O2005" s="34"/>
    </row>
    <row r="2006" spans="8:15" x14ac:dyDescent="0.2">
      <c r="H2006" s="15"/>
      <c r="K2006" s="23"/>
      <c r="L2006" s="10"/>
      <c r="M2006" s="10"/>
      <c r="N2006" s="10"/>
      <c r="O2006" s="34"/>
    </row>
    <row r="2007" spans="8:15" x14ac:dyDescent="0.2">
      <c r="H2007" s="15"/>
      <c r="K2007" s="23"/>
      <c r="L2007" s="10"/>
      <c r="M2007" s="10"/>
      <c r="N2007" s="10"/>
      <c r="O2007" s="34"/>
    </row>
    <row r="2008" spans="8:15" x14ac:dyDescent="0.2">
      <c r="H2008" s="15"/>
      <c r="K2008" s="23"/>
      <c r="L2008" s="10"/>
      <c r="M2008" s="10"/>
      <c r="N2008" s="10"/>
      <c r="O2008" s="34"/>
    </row>
    <row r="2009" spans="8:15" x14ac:dyDescent="0.2">
      <c r="H2009" s="15"/>
      <c r="K2009" s="23"/>
      <c r="L2009" s="10"/>
      <c r="M2009" s="10"/>
      <c r="N2009" s="10"/>
      <c r="O2009" s="34"/>
    </row>
    <row r="2010" spans="8:15" x14ac:dyDescent="0.2">
      <c r="H2010" s="15"/>
      <c r="K2010" s="23"/>
      <c r="L2010" s="10"/>
      <c r="M2010" s="10"/>
      <c r="N2010" s="10"/>
      <c r="O2010" s="34"/>
    </row>
    <row r="2011" spans="8:15" x14ac:dyDescent="0.2">
      <c r="H2011" s="15"/>
      <c r="K2011" s="23"/>
      <c r="L2011" s="10"/>
      <c r="M2011" s="10"/>
      <c r="N2011" s="10"/>
      <c r="O2011" s="34"/>
    </row>
    <row r="2012" spans="8:15" x14ac:dyDescent="0.2">
      <c r="H2012" s="15"/>
      <c r="K2012" s="23"/>
      <c r="L2012" s="10"/>
      <c r="M2012" s="10"/>
      <c r="N2012" s="10"/>
      <c r="O2012" s="34"/>
    </row>
    <row r="2013" spans="8:15" x14ac:dyDescent="0.2">
      <c r="H2013" s="15"/>
      <c r="K2013" s="23"/>
      <c r="L2013" s="10"/>
      <c r="M2013" s="10"/>
      <c r="N2013" s="10"/>
      <c r="O2013" s="34"/>
    </row>
    <row r="2014" spans="8:15" x14ac:dyDescent="0.2">
      <c r="H2014" s="15"/>
      <c r="K2014" s="23"/>
      <c r="L2014" s="10"/>
      <c r="M2014" s="10"/>
      <c r="N2014" s="10"/>
      <c r="O2014" s="34"/>
    </row>
    <row r="2015" spans="8:15" x14ac:dyDescent="0.2">
      <c r="H2015" s="15"/>
      <c r="K2015" s="23"/>
      <c r="L2015" s="10"/>
      <c r="M2015" s="10"/>
      <c r="N2015" s="10"/>
      <c r="O2015" s="34"/>
    </row>
    <row r="2016" spans="8:15" x14ac:dyDescent="0.2">
      <c r="H2016" s="15"/>
      <c r="K2016" s="23"/>
      <c r="L2016" s="10"/>
      <c r="M2016" s="10"/>
      <c r="N2016" s="10"/>
      <c r="O2016" s="34"/>
    </row>
    <row r="2017" spans="8:15" x14ac:dyDescent="0.2">
      <c r="H2017" s="15"/>
      <c r="K2017" s="23"/>
      <c r="L2017" s="10"/>
      <c r="M2017" s="10"/>
      <c r="N2017" s="10"/>
      <c r="O2017" s="34"/>
    </row>
    <row r="2018" spans="8:15" x14ac:dyDescent="0.2">
      <c r="H2018" s="15"/>
      <c r="K2018" s="23"/>
      <c r="L2018" s="10"/>
      <c r="M2018" s="10"/>
      <c r="N2018" s="10"/>
      <c r="O2018" s="34"/>
    </row>
    <row r="2019" spans="8:15" x14ac:dyDescent="0.2">
      <c r="H2019" s="15"/>
      <c r="K2019" s="23"/>
      <c r="L2019" s="10"/>
      <c r="M2019" s="10"/>
      <c r="N2019" s="10"/>
      <c r="O2019" s="34"/>
    </row>
    <row r="2020" spans="8:15" x14ac:dyDescent="0.2">
      <c r="H2020" s="15"/>
      <c r="K2020" s="23"/>
      <c r="L2020" s="10"/>
      <c r="M2020" s="10"/>
      <c r="N2020" s="10"/>
      <c r="O2020" s="34"/>
    </row>
    <row r="2021" spans="8:15" x14ac:dyDescent="0.2">
      <c r="H2021" s="15"/>
      <c r="K2021" s="23"/>
      <c r="L2021" s="10"/>
      <c r="M2021" s="10"/>
      <c r="N2021" s="10"/>
      <c r="O2021" s="34"/>
    </row>
    <row r="2022" spans="8:15" x14ac:dyDescent="0.2">
      <c r="H2022" s="15"/>
      <c r="K2022" s="23"/>
      <c r="L2022" s="10"/>
      <c r="M2022" s="10"/>
      <c r="N2022" s="10"/>
      <c r="O2022" s="34"/>
    </row>
    <row r="2023" spans="8:15" x14ac:dyDescent="0.2">
      <c r="H2023" s="15"/>
      <c r="K2023" s="23"/>
      <c r="L2023" s="10"/>
      <c r="M2023" s="10"/>
      <c r="N2023" s="10"/>
      <c r="O2023" s="34"/>
    </row>
    <row r="2024" spans="8:15" x14ac:dyDescent="0.2">
      <c r="H2024" s="15"/>
      <c r="K2024" s="23"/>
      <c r="L2024" s="10"/>
      <c r="M2024" s="10"/>
      <c r="N2024" s="10"/>
      <c r="O2024" s="34"/>
    </row>
    <row r="2025" spans="8:15" x14ac:dyDescent="0.2">
      <c r="H2025" s="15"/>
      <c r="K2025" s="23"/>
      <c r="L2025" s="10"/>
      <c r="M2025" s="10"/>
      <c r="N2025" s="10"/>
      <c r="O2025" s="34"/>
    </row>
    <row r="2026" spans="8:15" x14ac:dyDescent="0.2">
      <c r="H2026" s="15"/>
      <c r="K2026" s="23"/>
      <c r="L2026" s="10"/>
      <c r="M2026" s="10"/>
      <c r="N2026" s="10"/>
      <c r="O2026" s="34"/>
    </row>
    <row r="2027" spans="8:15" x14ac:dyDescent="0.2">
      <c r="H2027" s="15"/>
      <c r="K2027" s="23"/>
      <c r="L2027" s="10"/>
      <c r="M2027" s="10"/>
      <c r="N2027" s="10"/>
      <c r="O2027" s="34"/>
    </row>
    <row r="2028" spans="8:15" x14ac:dyDescent="0.2">
      <c r="H2028" s="15"/>
      <c r="K2028" s="23"/>
      <c r="L2028" s="10"/>
      <c r="M2028" s="10"/>
      <c r="N2028" s="10"/>
      <c r="O2028" s="34"/>
    </row>
    <row r="2029" spans="8:15" x14ac:dyDescent="0.2">
      <c r="H2029" s="15"/>
      <c r="K2029" s="23"/>
      <c r="L2029" s="10"/>
      <c r="M2029" s="10"/>
      <c r="N2029" s="10"/>
      <c r="O2029" s="34"/>
    </row>
    <row r="2030" spans="8:15" x14ac:dyDescent="0.2">
      <c r="H2030" s="15"/>
      <c r="K2030" s="23"/>
      <c r="L2030" s="10"/>
      <c r="M2030" s="10"/>
      <c r="N2030" s="10"/>
      <c r="O2030" s="34"/>
    </row>
    <row r="2031" spans="8:15" x14ac:dyDescent="0.2">
      <c r="H2031" s="15"/>
      <c r="K2031" s="23"/>
      <c r="L2031" s="10"/>
      <c r="M2031" s="10"/>
      <c r="N2031" s="10"/>
      <c r="O2031" s="34"/>
    </row>
    <row r="2032" spans="8:15" x14ac:dyDescent="0.2">
      <c r="H2032" s="15"/>
      <c r="K2032" s="23"/>
      <c r="L2032" s="10"/>
      <c r="M2032" s="10"/>
      <c r="N2032" s="10"/>
      <c r="O2032" s="34"/>
    </row>
    <row r="2033" spans="8:15" x14ac:dyDescent="0.2">
      <c r="H2033" s="15"/>
      <c r="K2033" s="23"/>
      <c r="L2033" s="10"/>
      <c r="M2033" s="10"/>
      <c r="N2033" s="10"/>
      <c r="O2033" s="34"/>
    </row>
    <row r="2034" spans="8:15" x14ac:dyDescent="0.2">
      <c r="H2034" s="15"/>
      <c r="K2034" s="23"/>
      <c r="L2034" s="10"/>
      <c r="M2034" s="10"/>
      <c r="N2034" s="10"/>
      <c r="O2034" s="34"/>
    </row>
    <row r="2035" spans="8:15" x14ac:dyDescent="0.2">
      <c r="H2035" s="15"/>
      <c r="K2035" s="23"/>
      <c r="L2035" s="10"/>
      <c r="M2035" s="10"/>
      <c r="N2035" s="10"/>
      <c r="O2035" s="34"/>
    </row>
    <row r="2036" spans="8:15" x14ac:dyDescent="0.2">
      <c r="H2036" s="15"/>
      <c r="K2036" s="23"/>
      <c r="L2036" s="10"/>
      <c r="M2036" s="10"/>
      <c r="N2036" s="10"/>
      <c r="O2036" s="34"/>
    </row>
    <row r="2037" spans="8:15" x14ac:dyDescent="0.2">
      <c r="H2037" s="15"/>
      <c r="K2037" s="23"/>
      <c r="L2037" s="10"/>
      <c r="M2037" s="10"/>
      <c r="N2037" s="10"/>
      <c r="O2037" s="34"/>
    </row>
    <row r="2038" spans="8:15" x14ac:dyDescent="0.2">
      <c r="H2038" s="15"/>
      <c r="K2038" s="23"/>
      <c r="L2038" s="10"/>
      <c r="M2038" s="10"/>
      <c r="N2038" s="10"/>
      <c r="O2038" s="34"/>
    </row>
    <row r="2039" spans="8:15" x14ac:dyDescent="0.2">
      <c r="H2039" s="15"/>
      <c r="K2039" s="23"/>
      <c r="L2039" s="10"/>
      <c r="M2039" s="10"/>
      <c r="N2039" s="10"/>
      <c r="O2039" s="34"/>
    </row>
    <row r="2040" spans="8:15" x14ac:dyDescent="0.2">
      <c r="H2040" s="15"/>
      <c r="K2040" s="23"/>
      <c r="L2040" s="10"/>
      <c r="M2040" s="10"/>
      <c r="N2040" s="10"/>
      <c r="O2040" s="34"/>
    </row>
    <row r="2041" spans="8:15" x14ac:dyDescent="0.2">
      <c r="H2041" s="15"/>
      <c r="K2041" s="23"/>
      <c r="L2041" s="10"/>
      <c r="M2041" s="10"/>
      <c r="N2041" s="10"/>
      <c r="O2041" s="34"/>
    </row>
    <row r="2042" spans="8:15" x14ac:dyDescent="0.2">
      <c r="H2042" s="15"/>
      <c r="K2042" s="23"/>
      <c r="L2042" s="10"/>
      <c r="M2042" s="10"/>
      <c r="N2042" s="10"/>
      <c r="O2042" s="34"/>
    </row>
    <row r="2043" spans="8:15" x14ac:dyDescent="0.2">
      <c r="H2043" s="15"/>
      <c r="K2043" s="23"/>
      <c r="L2043" s="10"/>
      <c r="M2043" s="10"/>
      <c r="N2043" s="10"/>
      <c r="O2043" s="34"/>
    </row>
    <row r="2044" spans="8:15" x14ac:dyDescent="0.2">
      <c r="H2044" s="15"/>
      <c r="K2044" s="23"/>
      <c r="L2044" s="10"/>
      <c r="M2044" s="10"/>
      <c r="N2044" s="10"/>
      <c r="O2044" s="34"/>
    </row>
    <row r="2045" spans="8:15" x14ac:dyDescent="0.2">
      <c r="H2045" s="15"/>
      <c r="K2045" s="23"/>
      <c r="L2045" s="10"/>
      <c r="M2045" s="10"/>
      <c r="N2045" s="10"/>
      <c r="O2045" s="34"/>
    </row>
    <row r="2046" spans="8:15" x14ac:dyDescent="0.2">
      <c r="H2046" s="15"/>
      <c r="K2046" s="23"/>
      <c r="L2046" s="10"/>
      <c r="M2046" s="10"/>
      <c r="N2046" s="10"/>
      <c r="O2046" s="34"/>
    </row>
    <row r="2047" spans="8:15" x14ac:dyDescent="0.2">
      <c r="H2047" s="15"/>
      <c r="K2047" s="23"/>
      <c r="L2047" s="10"/>
      <c r="M2047" s="10"/>
      <c r="N2047" s="10"/>
      <c r="O2047" s="34"/>
    </row>
    <row r="2048" spans="8:15" x14ac:dyDescent="0.2">
      <c r="H2048" s="15"/>
      <c r="K2048" s="23"/>
      <c r="L2048" s="10"/>
      <c r="M2048" s="10"/>
      <c r="N2048" s="10"/>
      <c r="O2048" s="34"/>
    </row>
    <row r="2049" spans="8:15" x14ac:dyDescent="0.2">
      <c r="H2049" s="15"/>
      <c r="K2049" s="23"/>
      <c r="L2049" s="10"/>
      <c r="M2049" s="10"/>
      <c r="N2049" s="10"/>
      <c r="O2049" s="34"/>
    </row>
    <row r="2050" spans="8:15" x14ac:dyDescent="0.2">
      <c r="H2050" s="15"/>
      <c r="K2050" s="23"/>
      <c r="L2050" s="10"/>
      <c r="M2050" s="10"/>
      <c r="N2050" s="10"/>
      <c r="O2050" s="34"/>
    </row>
    <row r="2051" spans="8:15" x14ac:dyDescent="0.2">
      <c r="H2051" s="15"/>
      <c r="K2051" s="23"/>
      <c r="L2051" s="10"/>
      <c r="M2051" s="10"/>
      <c r="N2051" s="10"/>
      <c r="O2051" s="34"/>
    </row>
    <row r="2052" spans="8:15" x14ac:dyDescent="0.2">
      <c r="H2052" s="15"/>
      <c r="K2052" s="23"/>
      <c r="L2052" s="10"/>
      <c r="M2052" s="10"/>
      <c r="N2052" s="10"/>
      <c r="O2052" s="34"/>
    </row>
    <row r="2053" spans="8:15" x14ac:dyDescent="0.2">
      <c r="H2053" s="15"/>
      <c r="K2053" s="23"/>
      <c r="L2053" s="10"/>
      <c r="M2053" s="10"/>
      <c r="N2053" s="10"/>
      <c r="O2053" s="34"/>
    </row>
    <row r="2054" spans="8:15" x14ac:dyDescent="0.2">
      <c r="H2054" s="15"/>
      <c r="K2054" s="23"/>
      <c r="L2054" s="10"/>
      <c r="M2054" s="10"/>
      <c r="N2054" s="10"/>
      <c r="O2054" s="34"/>
    </row>
    <row r="2055" spans="8:15" x14ac:dyDescent="0.2">
      <c r="H2055" s="15"/>
      <c r="K2055" s="23"/>
      <c r="L2055" s="10"/>
      <c r="M2055" s="10"/>
      <c r="N2055" s="10"/>
      <c r="O2055" s="34"/>
    </row>
    <row r="2056" spans="8:15" x14ac:dyDescent="0.2">
      <c r="H2056" s="15"/>
      <c r="K2056" s="23"/>
      <c r="L2056" s="10"/>
      <c r="M2056" s="10"/>
      <c r="N2056" s="10"/>
      <c r="O2056" s="34"/>
    </row>
    <row r="2057" spans="8:15" x14ac:dyDescent="0.2">
      <c r="H2057" s="15"/>
      <c r="K2057" s="23"/>
      <c r="L2057" s="10"/>
      <c r="M2057" s="10"/>
      <c r="N2057" s="10"/>
      <c r="O2057" s="34"/>
    </row>
    <row r="2058" spans="8:15" x14ac:dyDescent="0.2">
      <c r="H2058" s="15"/>
      <c r="K2058" s="23"/>
      <c r="L2058" s="10"/>
      <c r="M2058" s="10"/>
      <c r="N2058" s="10"/>
      <c r="O2058" s="34"/>
    </row>
    <row r="2059" spans="8:15" x14ac:dyDescent="0.2">
      <c r="H2059" s="15"/>
      <c r="K2059" s="23"/>
      <c r="L2059" s="10"/>
      <c r="M2059" s="10"/>
      <c r="N2059" s="10"/>
      <c r="O2059" s="34"/>
    </row>
    <row r="2060" spans="8:15" x14ac:dyDescent="0.2">
      <c r="H2060" s="15"/>
      <c r="K2060" s="23"/>
      <c r="L2060" s="10"/>
      <c r="M2060" s="10"/>
      <c r="N2060" s="10"/>
      <c r="O2060" s="34"/>
    </row>
    <row r="2061" spans="8:15" x14ac:dyDescent="0.2">
      <c r="H2061" s="15"/>
      <c r="K2061" s="23"/>
      <c r="L2061" s="10"/>
      <c r="M2061" s="10"/>
      <c r="N2061" s="10"/>
      <c r="O2061" s="34"/>
    </row>
    <row r="2062" spans="8:15" x14ac:dyDescent="0.2">
      <c r="H2062" s="15"/>
      <c r="K2062" s="23"/>
      <c r="L2062" s="10"/>
      <c r="M2062" s="10"/>
      <c r="N2062" s="10"/>
      <c r="O2062" s="34"/>
    </row>
    <row r="2063" spans="8:15" x14ac:dyDescent="0.2">
      <c r="H2063" s="15"/>
      <c r="K2063" s="23"/>
      <c r="L2063" s="10"/>
      <c r="M2063" s="10"/>
      <c r="N2063" s="10"/>
      <c r="O2063" s="34"/>
    </row>
    <row r="2064" spans="8:15" x14ac:dyDescent="0.2">
      <c r="H2064" s="15"/>
      <c r="K2064" s="23"/>
      <c r="L2064" s="10"/>
      <c r="M2064" s="10"/>
      <c r="N2064" s="10"/>
      <c r="O2064" s="34"/>
    </row>
    <row r="2065" spans="8:15" x14ac:dyDescent="0.2">
      <c r="H2065" s="15"/>
      <c r="K2065" s="23"/>
      <c r="L2065" s="10"/>
      <c r="M2065" s="10"/>
      <c r="N2065" s="10"/>
      <c r="O2065" s="34"/>
    </row>
    <row r="2066" spans="8:15" x14ac:dyDescent="0.2">
      <c r="H2066" s="15"/>
      <c r="K2066" s="23"/>
      <c r="L2066" s="10"/>
      <c r="M2066" s="10"/>
      <c r="N2066" s="10"/>
      <c r="O2066" s="34"/>
    </row>
    <row r="2067" spans="8:15" x14ac:dyDescent="0.2">
      <c r="H2067" s="15"/>
      <c r="K2067" s="23"/>
      <c r="L2067" s="10"/>
      <c r="M2067" s="10"/>
      <c r="N2067" s="10"/>
      <c r="O2067" s="34"/>
    </row>
    <row r="2068" spans="8:15" x14ac:dyDescent="0.2">
      <c r="H2068" s="15"/>
      <c r="K2068" s="23"/>
      <c r="L2068" s="10"/>
      <c r="M2068" s="10"/>
      <c r="N2068" s="10"/>
      <c r="O2068" s="34"/>
    </row>
    <row r="2069" spans="8:15" x14ac:dyDescent="0.2">
      <c r="H2069" s="15"/>
      <c r="K2069" s="23"/>
      <c r="L2069" s="10"/>
      <c r="M2069" s="10"/>
      <c r="N2069" s="10"/>
      <c r="O2069" s="34"/>
    </row>
    <row r="2070" spans="8:15" x14ac:dyDescent="0.2">
      <c r="H2070" s="15"/>
      <c r="K2070" s="23"/>
      <c r="L2070" s="10"/>
      <c r="M2070" s="10"/>
      <c r="N2070" s="10"/>
      <c r="O2070" s="34"/>
    </row>
    <row r="2071" spans="8:15" x14ac:dyDescent="0.2">
      <c r="H2071" s="15"/>
      <c r="K2071" s="23"/>
      <c r="L2071" s="10"/>
      <c r="M2071" s="10"/>
      <c r="N2071" s="10"/>
      <c r="O2071" s="34"/>
    </row>
    <row r="2072" spans="8:15" x14ac:dyDescent="0.2">
      <c r="H2072" s="15"/>
      <c r="K2072" s="23"/>
      <c r="L2072" s="10"/>
      <c r="M2072" s="10"/>
      <c r="N2072" s="10"/>
      <c r="O2072" s="34"/>
    </row>
    <row r="2073" spans="8:15" x14ac:dyDescent="0.2">
      <c r="H2073" s="15"/>
      <c r="K2073" s="23"/>
      <c r="L2073" s="10"/>
      <c r="M2073" s="10"/>
      <c r="N2073" s="10"/>
      <c r="O2073" s="34"/>
    </row>
    <row r="2074" spans="8:15" x14ac:dyDescent="0.2">
      <c r="H2074" s="15"/>
      <c r="K2074" s="23"/>
      <c r="L2074" s="10"/>
      <c r="M2074" s="10"/>
      <c r="N2074" s="10"/>
      <c r="O2074" s="34"/>
    </row>
    <row r="2075" spans="8:15" x14ac:dyDescent="0.2">
      <c r="H2075" s="15"/>
      <c r="K2075" s="23"/>
      <c r="L2075" s="10"/>
      <c r="M2075" s="10"/>
      <c r="N2075" s="10"/>
      <c r="O2075" s="34"/>
    </row>
    <row r="2076" spans="8:15" x14ac:dyDescent="0.2">
      <c r="H2076" s="15"/>
      <c r="K2076" s="23"/>
      <c r="L2076" s="10"/>
      <c r="M2076" s="10"/>
      <c r="N2076" s="10"/>
      <c r="O2076" s="34"/>
    </row>
    <row r="2077" spans="8:15" x14ac:dyDescent="0.2">
      <c r="H2077" s="15"/>
      <c r="K2077" s="23"/>
      <c r="L2077" s="10"/>
      <c r="M2077" s="10"/>
      <c r="N2077" s="10"/>
      <c r="O2077" s="34"/>
    </row>
    <row r="2078" spans="8:15" x14ac:dyDescent="0.2">
      <c r="H2078" s="15"/>
      <c r="K2078" s="23"/>
      <c r="L2078" s="10"/>
      <c r="M2078" s="10"/>
      <c r="N2078" s="10"/>
      <c r="O2078" s="34"/>
    </row>
    <row r="2079" spans="8:15" x14ac:dyDescent="0.2">
      <c r="H2079" s="15"/>
      <c r="K2079" s="23"/>
      <c r="L2079" s="10"/>
      <c r="M2079" s="10"/>
      <c r="N2079" s="10"/>
      <c r="O2079" s="34"/>
    </row>
    <row r="2080" spans="8:15" x14ac:dyDescent="0.2">
      <c r="H2080" s="15"/>
      <c r="K2080" s="23"/>
      <c r="L2080" s="10"/>
      <c r="M2080" s="10"/>
      <c r="N2080" s="10"/>
      <c r="O2080" s="34"/>
    </row>
    <row r="2081" spans="8:15" x14ac:dyDescent="0.2">
      <c r="H2081" s="15"/>
      <c r="K2081" s="23"/>
      <c r="L2081" s="10"/>
      <c r="M2081" s="10"/>
      <c r="N2081" s="10"/>
      <c r="O2081" s="34"/>
    </row>
    <row r="2082" spans="8:15" x14ac:dyDescent="0.2">
      <c r="H2082" s="15"/>
      <c r="K2082" s="23"/>
      <c r="L2082" s="10"/>
      <c r="M2082" s="10"/>
      <c r="N2082" s="10"/>
      <c r="O2082" s="34"/>
    </row>
    <row r="2083" spans="8:15" x14ac:dyDescent="0.2">
      <c r="H2083" s="15"/>
      <c r="K2083" s="23"/>
      <c r="L2083" s="10"/>
      <c r="M2083" s="10"/>
      <c r="N2083" s="10"/>
      <c r="O2083" s="34"/>
    </row>
    <row r="2084" spans="8:15" x14ac:dyDescent="0.2">
      <c r="H2084" s="15"/>
      <c r="K2084" s="23"/>
      <c r="L2084" s="10"/>
      <c r="M2084" s="10"/>
      <c r="N2084" s="10"/>
      <c r="O2084" s="34"/>
    </row>
    <row r="2085" spans="8:15" x14ac:dyDescent="0.2">
      <c r="H2085" s="15"/>
      <c r="K2085" s="23"/>
      <c r="L2085" s="10"/>
      <c r="M2085" s="10"/>
      <c r="N2085" s="10"/>
      <c r="O2085" s="34"/>
    </row>
    <row r="2086" spans="8:15" x14ac:dyDescent="0.2">
      <c r="H2086" s="15"/>
      <c r="K2086" s="23"/>
      <c r="L2086" s="10"/>
      <c r="M2086" s="10"/>
      <c r="N2086" s="10"/>
      <c r="O2086" s="34"/>
    </row>
    <row r="2087" spans="8:15" x14ac:dyDescent="0.2">
      <c r="H2087" s="15"/>
      <c r="K2087" s="23"/>
      <c r="L2087" s="10"/>
      <c r="M2087" s="10"/>
      <c r="N2087" s="10"/>
      <c r="O2087" s="34"/>
    </row>
    <row r="2088" spans="8:15" x14ac:dyDescent="0.2">
      <c r="H2088" s="15"/>
      <c r="K2088" s="23"/>
      <c r="L2088" s="10"/>
      <c r="M2088" s="10"/>
      <c r="N2088" s="10"/>
      <c r="O2088" s="34"/>
    </row>
    <row r="2089" spans="8:15" x14ac:dyDescent="0.2">
      <c r="H2089" s="15"/>
      <c r="K2089" s="23"/>
      <c r="L2089" s="10"/>
      <c r="M2089" s="10"/>
      <c r="N2089" s="10"/>
      <c r="O2089" s="34"/>
    </row>
    <row r="2090" spans="8:15" x14ac:dyDescent="0.2">
      <c r="H2090" s="15"/>
      <c r="K2090" s="23"/>
      <c r="L2090" s="10"/>
      <c r="M2090" s="10"/>
      <c r="N2090" s="10"/>
      <c r="O2090" s="34"/>
    </row>
    <row r="2091" spans="8:15" x14ac:dyDescent="0.2">
      <c r="H2091" s="15"/>
      <c r="K2091" s="23"/>
      <c r="L2091" s="10"/>
      <c r="M2091" s="10"/>
      <c r="N2091" s="10"/>
      <c r="O2091" s="34"/>
    </row>
    <row r="2092" spans="8:15" x14ac:dyDescent="0.2">
      <c r="H2092" s="15"/>
      <c r="K2092" s="23"/>
      <c r="L2092" s="10"/>
      <c r="M2092" s="10"/>
      <c r="N2092" s="10"/>
      <c r="O2092" s="34"/>
    </row>
    <row r="2093" spans="8:15" x14ac:dyDescent="0.2">
      <c r="H2093" s="15"/>
      <c r="K2093" s="23"/>
      <c r="L2093" s="10"/>
      <c r="M2093" s="10"/>
      <c r="N2093" s="10"/>
      <c r="O2093" s="34"/>
    </row>
    <row r="2094" spans="8:15" x14ac:dyDescent="0.2">
      <c r="H2094" s="15"/>
      <c r="K2094" s="23"/>
      <c r="L2094" s="10"/>
      <c r="M2094" s="10"/>
      <c r="N2094" s="10"/>
      <c r="O2094" s="34"/>
    </row>
    <row r="2095" spans="8:15" x14ac:dyDescent="0.2">
      <c r="H2095" s="15"/>
      <c r="K2095" s="23"/>
      <c r="L2095" s="10"/>
      <c r="M2095" s="10"/>
      <c r="N2095" s="10"/>
      <c r="O2095" s="34"/>
    </row>
    <row r="2096" spans="8:15" x14ac:dyDescent="0.2">
      <c r="H2096" s="15"/>
      <c r="K2096" s="23"/>
      <c r="L2096" s="10"/>
      <c r="M2096" s="10"/>
      <c r="N2096" s="10"/>
      <c r="O2096" s="34"/>
    </row>
    <row r="2097" spans="8:15" x14ac:dyDescent="0.2">
      <c r="H2097" s="15"/>
      <c r="K2097" s="23"/>
      <c r="L2097" s="10"/>
      <c r="M2097" s="10"/>
      <c r="N2097" s="10"/>
      <c r="O2097" s="34"/>
    </row>
    <row r="2098" spans="8:15" x14ac:dyDescent="0.2">
      <c r="H2098" s="15"/>
      <c r="K2098" s="23"/>
      <c r="L2098" s="10"/>
      <c r="M2098" s="10"/>
      <c r="N2098" s="10"/>
      <c r="O2098" s="34"/>
    </row>
    <row r="2099" spans="8:15" x14ac:dyDescent="0.2">
      <c r="H2099" s="15"/>
      <c r="K2099" s="23"/>
      <c r="L2099" s="10"/>
      <c r="M2099" s="10"/>
      <c r="N2099" s="10"/>
      <c r="O2099" s="34"/>
    </row>
    <row r="2100" spans="8:15" x14ac:dyDescent="0.2">
      <c r="H2100" s="15"/>
      <c r="K2100" s="23"/>
      <c r="L2100" s="10"/>
      <c r="M2100" s="10"/>
      <c r="N2100" s="10"/>
      <c r="O2100" s="34"/>
    </row>
    <row r="2101" spans="8:15" x14ac:dyDescent="0.2">
      <c r="H2101" s="15"/>
      <c r="K2101" s="23"/>
      <c r="L2101" s="10"/>
      <c r="M2101" s="10"/>
      <c r="N2101" s="10"/>
      <c r="O2101" s="34"/>
    </row>
    <row r="2102" spans="8:15" x14ac:dyDescent="0.2">
      <c r="H2102" s="15"/>
      <c r="K2102" s="23"/>
      <c r="L2102" s="10"/>
      <c r="M2102" s="10"/>
      <c r="N2102" s="10"/>
      <c r="O2102" s="34"/>
    </row>
    <row r="2103" spans="8:15" x14ac:dyDescent="0.2">
      <c r="H2103" s="15"/>
      <c r="K2103" s="23"/>
      <c r="L2103" s="10"/>
      <c r="M2103" s="10"/>
      <c r="N2103" s="10"/>
      <c r="O2103" s="34"/>
    </row>
    <row r="2104" spans="8:15" x14ac:dyDescent="0.2">
      <c r="H2104" s="15"/>
      <c r="K2104" s="23"/>
      <c r="L2104" s="10"/>
      <c r="M2104" s="10"/>
      <c r="N2104" s="10"/>
      <c r="O2104" s="34"/>
    </row>
    <row r="2105" spans="8:15" x14ac:dyDescent="0.2">
      <c r="H2105" s="15"/>
      <c r="K2105" s="23"/>
      <c r="L2105" s="10"/>
      <c r="M2105" s="10"/>
      <c r="N2105" s="10"/>
      <c r="O2105" s="34"/>
    </row>
    <row r="2106" spans="8:15" x14ac:dyDescent="0.2">
      <c r="H2106" s="15"/>
      <c r="K2106" s="23"/>
      <c r="L2106" s="10"/>
      <c r="M2106" s="10"/>
      <c r="N2106" s="10"/>
      <c r="O2106" s="34"/>
    </row>
    <row r="2107" spans="8:15" x14ac:dyDescent="0.2">
      <c r="H2107" s="15"/>
      <c r="K2107" s="23"/>
      <c r="L2107" s="10"/>
      <c r="M2107" s="10"/>
      <c r="N2107" s="10"/>
      <c r="O2107" s="34"/>
    </row>
    <row r="2108" spans="8:15" x14ac:dyDescent="0.2">
      <c r="H2108" s="15"/>
      <c r="K2108" s="23"/>
      <c r="L2108" s="10"/>
      <c r="M2108" s="10"/>
      <c r="N2108" s="10"/>
      <c r="O2108" s="34"/>
    </row>
    <row r="2109" spans="8:15" x14ac:dyDescent="0.2">
      <c r="H2109" s="15"/>
      <c r="K2109" s="23"/>
      <c r="L2109" s="10"/>
      <c r="M2109" s="10"/>
      <c r="N2109" s="10"/>
      <c r="O2109" s="34"/>
    </row>
    <row r="2110" spans="8:15" x14ac:dyDescent="0.2">
      <c r="H2110" s="15"/>
      <c r="K2110" s="23"/>
      <c r="L2110" s="10"/>
      <c r="M2110" s="10"/>
      <c r="N2110" s="10"/>
      <c r="O2110" s="34"/>
    </row>
    <row r="2111" spans="8:15" x14ac:dyDescent="0.2">
      <c r="H2111" s="15"/>
      <c r="K2111" s="23"/>
      <c r="L2111" s="10"/>
      <c r="M2111" s="10"/>
      <c r="N2111" s="10"/>
      <c r="O2111" s="34"/>
    </row>
    <row r="2112" spans="8:15" x14ac:dyDescent="0.2">
      <c r="H2112" s="15"/>
      <c r="K2112" s="23"/>
      <c r="L2112" s="10"/>
      <c r="M2112" s="10"/>
      <c r="N2112" s="10"/>
      <c r="O2112" s="34"/>
    </row>
    <row r="2113" spans="8:15" x14ac:dyDescent="0.2">
      <c r="H2113" s="15"/>
      <c r="K2113" s="23"/>
      <c r="L2113" s="10"/>
      <c r="M2113" s="10"/>
      <c r="N2113" s="10"/>
      <c r="O2113" s="34"/>
    </row>
    <row r="2114" spans="8:15" x14ac:dyDescent="0.2">
      <c r="H2114" s="15"/>
      <c r="K2114" s="23"/>
      <c r="L2114" s="10"/>
      <c r="M2114" s="10"/>
      <c r="N2114" s="10"/>
      <c r="O2114" s="34"/>
    </row>
    <row r="2115" spans="8:15" x14ac:dyDescent="0.2">
      <c r="H2115" s="15"/>
      <c r="K2115" s="23"/>
      <c r="L2115" s="10"/>
      <c r="M2115" s="10"/>
      <c r="N2115" s="10"/>
      <c r="O2115" s="34"/>
    </row>
    <row r="2116" spans="8:15" x14ac:dyDescent="0.2">
      <c r="H2116" s="15"/>
      <c r="K2116" s="23"/>
      <c r="L2116" s="10"/>
      <c r="M2116" s="10"/>
      <c r="N2116" s="10"/>
      <c r="O2116" s="34"/>
    </row>
    <row r="2117" spans="8:15" x14ac:dyDescent="0.2">
      <c r="H2117" s="15"/>
      <c r="K2117" s="23"/>
      <c r="L2117" s="10"/>
      <c r="M2117" s="10"/>
      <c r="N2117" s="10"/>
      <c r="O2117" s="34"/>
    </row>
    <row r="2118" spans="8:15" x14ac:dyDescent="0.2">
      <c r="H2118" s="15"/>
      <c r="K2118" s="23"/>
      <c r="L2118" s="10"/>
      <c r="M2118" s="10"/>
      <c r="N2118" s="10"/>
      <c r="O2118" s="34"/>
    </row>
    <row r="2119" spans="8:15" x14ac:dyDescent="0.2">
      <c r="H2119" s="15"/>
      <c r="K2119" s="23"/>
      <c r="L2119" s="10"/>
      <c r="M2119" s="10"/>
      <c r="N2119" s="10"/>
      <c r="O2119" s="34"/>
    </row>
    <row r="2120" spans="8:15" x14ac:dyDescent="0.2">
      <c r="H2120" s="15"/>
      <c r="K2120" s="23"/>
      <c r="L2120" s="10"/>
      <c r="M2120" s="10"/>
      <c r="N2120" s="10"/>
      <c r="O2120" s="34"/>
    </row>
    <row r="2121" spans="8:15" x14ac:dyDescent="0.2">
      <c r="H2121" s="15"/>
      <c r="K2121" s="23"/>
      <c r="L2121" s="10"/>
      <c r="M2121" s="10"/>
      <c r="N2121" s="10"/>
      <c r="O2121" s="34"/>
    </row>
    <row r="2122" spans="8:15" x14ac:dyDescent="0.2">
      <c r="H2122" s="15"/>
      <c r="K2122" s="23"/>
      <c r="L2122" s="10"/>
      <c r="M2122" s="10"/>
      <c r="N2122" s="10"/>
      <c r="O2122" s="34"/>
    </row>
    <row r="2123" spans="8:15" x14ac:dyDescent="0.2">
      <c r="H2123" s="15"/>
      <c r="K2123" s="23"/>
      <c r="L2123" s="10"/>
      <c r="M2123" s="10"/>
      <c r="N2123" s="10"/>
      <c r="O2123" s="34"/>
    </row>
    <row r="2124" spans="8:15" x14ac:dyDescent="0.2">
      <c r="H2124" s="15"/>
      <c r="K2124" s="23"/>
      <c r="L2124" s="10"/>
      <c r="M2124" s="10"/>
      <c r="N2124" s="10"/>
      <c r="O2124" s="34"/>
    </row>
    <row r="2125" spans="8:15" x14ac:dyDescent="0.2">
      <c r="H2125" s="15"/>
      <c r="K2125" s="23"/>
      <c r="L2125" s="10"/>
      <c r="M2125" s="10"/>
      <c r="N2125" s="10"/>
      <c r="O2125" s="34"/>
    </row>
    <row r="2126" spans="8:15" x14ac:dyDescent="0.2">
      <c r="H2126" s="15"/>
      <c r="K2126" s="23"/>
      <c r="L2126" s="10"/>
      <c r="M2126" s="10"/>
      <c r="N2126" s="10"/>
      <c r="O2126" s="34"/>
    </row>
    <row r="2127" spans="8:15" x14ac:dyDescent="0.2">
      <c r="H2127" s="15"/>
      <c r="K2127" s="23"/>
      <c r="L2127" s="10"/>
      <c r="M2127" s="10"/>
      <c r="N2127" s="10"/>
      <c r="O2127" s="34"/>
    </row>
    <row r="2128" spans="8:15" x14ac:dyDescent="0.2">
      <c r="H2128" s="15"/>
      <c r="K2128" s="23"/>
      <c r="L2128" s="10"/>
      <c r="M2128" s="10"/>
      <c r="N2128" s="10"/>
      <c r="O2128" s="34"/>
    </row>
    <row r="2129" spans="8:15" x14ac:dyDescent="0.2">
      <c r="H2129" s="15"/>
      <c r="K2129" s="23"/>
      <c r="L2129" s="10"/>
      <c r="M2129" s="10"/>
      <c r="N2129" s="10"/>
      <c r="O2129" s="34"/>
    </row>
    <row r="2130" spans="8:15" x14ac:dyDescent="0.2">
      <c r="H2130" s="15"/>
      <c r="K2130" s="23"/>
      <c r="L2130" s="10"/>
      <c r="M2130" s="10"/>
      <c r="N2130" s="10"/>
      <c r="O2130" s="34"/>
    </row>
    <row r="2131" spans="8:15" x14ac:dyDescent="0.2">
      <c r="H2131" s="15"/>
      <c r="K2131" s="23"/>
      <c r="L2131" s="10"/>
      <c r="M2131" s="10"/>
      <c r="N2131" s="10"/>
      <c r="O2131" s="34"/>
    </row>
    <row r="2132" spans="8:15" x14ac:dyDescent="0.2">
      <c r="H2132" s="15"/>
      <c r="K2132" s="23"/>
      <c r="L2132" s="10"/>
      <c r="M2132" s="10"/>
      <c r="N2132" s="10"/>
      <c r="O2132" s="34"/>
    </row>
    <row r="2133" spans="8:15" x14ac:dyDescent="0.2">
      <c r="H2133" s="15"/>
      <c r="K2133" s="23"/>
      <c r="L2133" s="10"/>
      <c r="M2133" s="10"/>
      <c r="N2133" s="10"/>
      <c r="O2133" s="34"/>
    </row>
    <row r="2134" spans="8:15" x14ac:dyDescent="0.2">
      <c r="H2134" s="15"/>
      <c r="K2134" s="23"/>
      <c r="L2134" s="10"/>
      <c r="M2134" s="10"/>
      <c r="N2134" s="10"/>
      <c r="O2134" s="34"/>
    </row>
    <row r="2135" spans="8:15" x14ac:dyDescent="0.2">
      <c r="H2135" s="15"/>
      <c r="K2135" s="23"/>
      <c r="L2135" s="10"/>
      <c r="M2135" s="10"/>
      <c r="N2135" s="10"/>
      <c r="O2135" s="34"/>
    </row>
    <row r="2136" spans="8:15" x14ac:dyDescent="0.2">
      <c r="H2136" s="15"/>
      <c r="K2136" s="23"/>
      <c r="L2136" s="10"/>
      <c r="M2136" s="10"/>
      <c r="N2136" s="10"/>
      <c r="O2136" s="34"/>
    </row>
    <row r="2137" spans="8:15" x14ac:dyDescent="0.2">
      <c r="H2137" s="15"/>
      <c r="K2137" s="23"/>
      <c r="L2137" s="10"/>
      <c r="M2137" s="10"/>
      <c r="N2137" s="10"/>
      <c r="O2137" s="34"/>
    </row>
    <row r="2138" spans="8:15" x14ac:dyDescent="0.2">
      <c r="H2138" s="15"/>
      <c r="K2138" s="23"/>
      <c r="L2138" s="10"/>
      <c r="M2138" s="10"/>
      <c r="N2138" s="10"/>
      <c r="O2138" s="34"/>
    </row>
    <row r="2139" spans="8:15" x14ac:dyDescent="0.2">
      <c r="H2139" s="15"/>
      <c r="K2139" s="23"/>
      <c r="L2139" s="10"/>
      <c r="M2139" s="10"/>
      <c r="N2139" s="10"/>
      <c r="O2139" s="34"/>
    </row>
    <row r="2140" spans="8:15" x14ac:dyDescent="0.2">
      <c r="H2140" s="15"/>
      <c r="K2140" s="23"/>
      <c r="L2140" s="10"/>
      <c r="M2140" s="10"/>
      <c r="N2140" s="10"/>
      <c r="O2140" s="34"/>
    </row>
    <row r="2141" spans="8:15" x14ac:dyDescent="0.2">
      <c r="H2141" s="15"/>
      <c r="K2141" s="23"/>
      <c r="L2141" s="10"/>
      <c r="M2141" s="10"/>
      <c r="N2141" s="10"/>
      <c r="O2141" s="34"/>
    </row>
    <row r="2142" spans="8:15" x14ac:dyDescent="0.2">
      <c r="H2142" s="15"/>
      <c r="K2142" s="23"/>
      <c r="L2142" s="10"/>
      <c r="M2142" s="10"/>
      <c r="N2142" s="10"/>
      <c r="O2142" s="34"/>
    </row>
    <row r="2143" spans="8:15" x14ac:dyDescent="0.2">
      <c r="H2143" s="15"/>
      <c r="K2143" s="23"/>
      <c r="L2143" s="10"/>
      <c r="M2143" s="10"/>
      <c r="N2143" s="10"/>
      <c r="O2143" s="34"/>
    </row>
    <row r="2144" spans="8:15" x14ac:dyDescent="0.2">
      <c r="H2144" s="15"/>
      <c r="K2144" s="23"/>
      <c r="L2144" s="10"/>
      <c r="M2144" s="10"/>
      <c r="N2144" s="10"/>
      <c r="O2144" s="34"/>
    </row>
    <row r="2145" spans="8:15" x14ac:dyDescent="0.2">
      <c r="H2145" s="15"/>
      <c r="K2145" s="23"/>
      <c r="L2145" s="10"/>
      <c r="M2145" s="10"/>
      <c r="N2145" s="10"/>
      <c r="O2145" s="34"/>
    </row>
    <row r="2146" spans="8:15" x14ac:dyDescent="0.2">
      <c r="H2146" s="15"/>
      <c r="K2146" s="23"/>
      <c r="L2146" s="10"/>
      <c r="M2146" s="10"/>
      <c r="N2146" s="10"/>
      <c r="O2146" s="34"/>
    </row>
    <row r="2147" spans="8:15" x14ac:dyDescent="0.2">
      <c r="H2147" s="15"/>
      <c r="K2147" s="23"/>
      <c r="L2147" s="10"/>
      <c r="M2147" s="10"/>
      <c r="N2147" s="10"/>
      <c r="O2147" s="34"/>
    </row>
    <row r="2148" spans="8:15" x14ac:dyDescent="0.2">
      <c r="H2148" s="15"/>
      <c r="K2148" s="23"/>
      <c r="L2148" s="10"/>
      <c r="M2148" s="10"/>
      <c r="N2148" s="10"/>
      <c r="O2148" s="34"/>
    </row>
    <row r="2149" spans="8:15" x14ac:dyDescent="0.2">
      <c r="H2149" s="15"/>
      <c r="K2149" s="23"/>
      <c r="L2149" s="10"/>
      <c r="M2149" s="10"/>
      <c r="N2149" s="10"/>
      <c r="O2149" s="34"/>
    </row>
    <row r="2150" spans="8:15" x14ac:dyDescent="0.2">
      <c r="H2150" s="15"/>
      <c r="K2150" s="23"/>
      <c r="L2150" s="10"/>
      <c r="M2150" s="10"/>
      <c r="N2150" s="10"/>
      <c r="O2150" s="34"/>
    </row>
    <row r="2151" spans="8:15" x14ac:dyDescent="0.2">
      <c r="H2151" s="15"/>
      <c r="K2151" s="23"/>
      <c r="L2151" s="10"/>
      <c r="M2151" s="10"/>
      <c r="N2151" s="10"/>
      <c r="O2151" s="34"/>
    </row>
    <row r="2152" spans="8:15" x14ac:dyDescent="0.2">
      <c r="H2152" s="15"/>
      <c r="K2152" s="23"/>
      <c r="L2152" s="10"/>
      <c r="M2152" s="10"/>
      <c r="N2152" s="10"/>
      <c r="O2152" s="34"/>
    </row>
    <row r="2153" spans="8:15" x14ac:dyDescent="0.2">
      <c r="H2153" s="15"/>
      <c r="K2153" s="23"/>
      <c r="L2153" s="10"/>
      <c r="M2153" s="10"/>
      <c r="N2153" s="10"/>
      <c r="O2153" s="34"/>
    </row>
    <row r="2154" spans="8:15" x14ac:dyDescent="0.2">
      <c r="H2154" s="15"/>
      <c r="K2154" s="23"/>
      <c r="L2154" s="10"/>
      <c r="M2154" s="10"/>
      <c r="N2154" s="10"/>
      <c r="O2154" s="34"/>
    </row>
    <row r="2155" spans="8:15" x14ac:dyDescent="0.2">
      <c r="H2155" s="15"/>
      <c r="K2155" s="23"/>
      <c r="L2155" s="10"/>
      <c r="M2155" s="10"/>
      <c r="N2155" s="10"/>
      <c r="O2155" s="34"/>
    </row>
    <row r="2156" spans="8:15" x14ac:dyDescent="0.2">
      <c r="H2156" s="15"/>
      <c r="K2156" s="23"/>
      <c r="L2156" s="10"/>
      <c r="M2156" s="10"/>
      <c r="N2156" s="10"/>
      <c r="O2156" s="34"/>
    </row>
    <row r="2157" spans="8:15" x14ac:dyDescent="0.2">
      <c r="H2157" s="15"/>
      <c r="K2157" s="23"/>
      <c r="L2157" s="10"/>
      <c r="M2157" s="10"/>
      <c r="N2157" s="10"/>
      <c r="O2157" s="34"/>
    </row>
    <row r="2158" spans="8:15" x14ac:dyDescent="0.2">
      <c r="H2158" s="15"/>
      <c r="K2158" s="23"/>
      <c r="L2158" s="10"/>
      <c r="M2158" s="10"/>
      <c r="N2158" s="10"/>
      <c r="O2158" s="34"/>
    </row>
    <row r="2159" spans="8:15" x14ac:dyDescent="0.2">
      <c r="H2159" s="15"/>
      <c r="K2159" s="23"/>
      <c r="L2159" s="10"/>
      <c r="M2159" s="10"/>
      <c r="N2159" s="10"/>
      <c r="O2159" s="34"/>
    </row>
    <row r="2160" spans="8:15" x14ac:dyDescent="0.2">
      <c r="H2160" s="15"/>
      <c r="K2160" s="23"/>
      <c r="L2160" s="10"/>
      <c r="M2160" s="10"/>
      <c r="N2160" s="10"/>
      <c r="O2160" s="34"/>
    </row>
    <row r="2161" spans="8:15" x14ac:dyDescent="0.2">
      <c r="H2161" s="15"/>
      <c r="K2161" s="23"/>
      <c r="L2161" s="10"/>
      <c r="M2161" s="10"/>
      <c r="N2161" s="10"/>
      <c r="O2161" s="34"/>
    </row>
    <row r="2162" spans="8:15" x14ac:dyDescent="0.2">
      <c r="H2162" s="15"/>
      <c r="K2162" s="23"/>
      <c r="L2162" s="10"/>
      <c r="M2162" s="10"/>
      <c r="N2162" s="10"/>
      <c r="O2162" s="34"/>
    </row>
    <row r="2163" spans="8:15" x14ac:dyDescent="0.2">
      <c r="H2163" s="15"/>
      <c r="K2163" s="23"/>
      <c r="L2163" s="10"/>
      <c r="M2163" s="10"/>
      <c r="N2163" s="10"/>
      <c r="O2163" s="34"/>
    </row>
    <row r="2164" spans="8:15" x14ac:dyDescent="0.2">
      <c r="H2164" s="15"/>
      <c r="K2164" s="23"/>
      <c r="L2164" s="10"/>
      <c r="M2164" s="10"/>
      <c r="N2164" s="10"/>
      <c r="O2164" s="34"/>
    </row>
    <row r="2165" spans="8:15" x14ac:dyDescent="0.2">
      <c r="H2165" s="15"/>
      <c r="K2165" s="23"/>
      <c r="L2165" s="10"/>
      <c r="M2165" s="10"/>
      <c r="N2165" s="10"/>
      <c r="O2165" s="34"/>
    </row>
    <row r="2166" spans="8:15" x14ac:dyDescent="0.2">
      <c r="H2166" s="15"/>
      <c r="K2166" s="23"/>
      <c r="L2166" s="10"/>
      <c r="M2166" s="10"/>
      <c r="N2166" s="10"/>
      <c r="O2166" s="34"/>
    </row>
    <row r="2167" spans="8:15" x14ac:dyDescent="0.2">
      <c r="H2167" s="15"/>
      <c r="K2167" s="23"/>
      <c r="L2167" s="10"/>
      <c r="M2167" s="10"/>
      <c r="N2167" s="10"/>
      <c r="O2167" s="34"/>
    </row>
    <row r="2168" spans="8:15" x14ac:dyDescent="0.2">
      <c r="H2168" s="15"/>
      <c r="K2168" s="23"/>
      <c r="L2168" s="10"/>
      <c r="M2168" s="10"/>
      <c r="N2168" s="10"/>
      <c r="O2168" s="34"/>
    </row>
    <row r="2169" spans="8:15" x14ac:dyDescent="0.2">
      <c r="H2169" s="15"/>
      <c r="K2169" s="23"/>
      <c r="L2169" s="10"/>
      <c r="M2169" s="10"/>
      <c r="N2169" s="10"/>
      <c r="O2169" s="34"/>
    </row>
    <row r="2170" spans="8:15" x14ac:dyDescent="0.2">
      <c r="H2170" s="15"/>
      <c r="K2170" s="23"/>
      <c r="L2170" s="10"/>
      <c r="M2170" s="10"/>
      <c r="N2170" s="10"/>
      <c r="O2170" s="34"/>
    </row>
    <row r="2171" spans="8:15" x14ac:dyDescent="0.2">
      <c r="H2171" s="15"/>
      <c r="K2171" s="23"/>
      <c r="L2171" s="10"/>
      <c r="M2171" s="10"/>
      <c r="N2171" s="10"/>
      <c r="O2171" s="34"/>
    </row>
    <row r="2172" spans="8:15" x14ac:dyDescent="0.2">
      <c r="H2172" s="15"/>
      <c r="K2172" s="23"/>
      <c r="L2172" s="10"/>
      <c r="M2172" s="10"/>
      <c r="N2172" s="10"/>
      <c r="O2172" s="34"/>
    </row>
    <row r="2173" spans="8:15" x14ac:dyDescent="0.2">
      <c r="H2173" s="15"/>
      <c r="K2173" s="23"/>
      <c r="L2173" s="10"/>
      <c r="M2173" s="10"/>
      <c r="N2173" s="10"/>
      <c r="O2173" s="34"/>
    </row>
    <row r="2174" spans="8:15" x14ac:dyDescent="0.2">
      <c r="H2174" s="15"/>
      <c r="K2174" s="23"/>
      <c r="L2174" s="10"/>
      <c r="M2174" s="10"/>
      <c r="N2174" s="10"/>
      <c r="O2174" s="34"/>
    </row>
    <row r="2175" spans="8:15" x14ac:dyDescent="0.2">
      <c r="H2175" s="15"/>
      <c r="K2175" s="23"/>
      <c r="L2175" s="10"/>
      <c r="M2175" s="10"/>
      <c r="N2175" s="10"/>
      <c r="O2175" s="34"/>
    </row>
    <row r="2176" spans="8:15" x14ac:dyDescent="0.2">
      <c r="H2176" s="15"/>
      <c r="K2176" s="23"/>
      <c r="L2176" s="10"/>
      <c r="M2176" s="10"/>
      <c r="N2176" s="10"/>
      <c r="O2176" s="34"/>
    </row>
    <row r="2177" spans="8:15" x14ac:dyDescent="0.2">
      <c r="H2177" s="15"/>
      <c r="K2177" s="23"/>
      <c r="L2177" s="10"/>
      <c r="M2177" s="10"/>
      <c r="N2177" s="10"/>
      <c r="O2177" s="34"/>
    </row>
    <row r="2178" spans="8:15" x14ac:dyDescent="0.2">
      <c r="H2178" s="15"/>
      <c r="K2178" s="23"/>
      <c r="L2178" s="10"/>
      <c r="M2178" s="10"/>
      <c r="N2178" s="10"/>
      <c r="O2178" s="34"/>
    </row>
    <row r="2179" spans="8:15" x14ac:dyDescent="0.2">
      <c r="H2179" s="15"/>
      <c r="K2179" s="23"/>
      <c r="L2179" s="10"/>
      <c r="M2179" s="10"/>
      <c r="N2179" s="10"/>
      <c r="O2179" s="34"/>
    </row>
    <row r="2180" spans="8:15" x14ac:dyDescent="0.2">
      <c r="H2180" s="15"/>
      <c r="K2180" s="23"/>
      <c r="L2180" s="10"/>
      <c r="M2180" s="10"/>
      <c r="N2180" s="10"/>
      <c r="O2180" s="34"/>
    </row>
    <row r="2181" spans="8:15" x14ac:dyDescent="0.2">
      <c r="H2181" s="15"/>
      <c r="K2181" s="23"/>
      <c r="L2181" s="10"/>
      <c r="M2181" s="10"/>
      <c r="N2181" s="10"/>
      <c r="O2181" s="34"/>
    </row>
    <row r="2182" spans="8:15" x14ac:dyDescent="0.2">
      <c r="H2182" s="15"/>
      <c r="K2182" s="23"/>
      <c r="L2182" s="10"/>
      <c r="M2182" s="10"/>
      <c r="N2182" s="10"/>
      <c r="O2182" s="34"/>
    </row>
    <row r="2183" spans="8:15" x14ac:dyDescent="0.2">
      <c r="H2183" s="15"/>
      <c r="K2183" s="23"/>
      <c r="L2183" s="10"/>
      <c r="M2183" s="10"/>
      <c r="N2183" s="10"/>
      <c r="O2183" s="34"/>
    </row>
    <row r="2184" spans="8:15" x14ac:dyDescent="0.2">
      <c r="H2184" s="15"/>
      <c r="K2184" s="23"/>
      <c r="L2184" s="10"/>
      <c r="M2184" s="10"/>
      <c r="N2184" s="10"/>
      <c r="O2184" s="34"/>
    </row>
    <row r="2185" spans="8:15" x14ac:dyDescent="0.2">
      <c r="H2185" s="15"/>
      <c r="K2185" s="23"/>
      <c r="L2185" s="10"/>
      <c r="M2185" s="10"/>
      <c r="N2185" s="10"/>
      <c r="O2185" s="34"/>
    </row>
    <row r="2186" spans="8:15" x14ac:dyDescent="0.2">
      <c r="H2186" s="15"/>
      <c r="K2186" s="23"/>
      <c r="L2186" s="10"/>
      <c r="M2186" s="10"/>
      <c r="N2186" s="10"/>
      <c r="O2186" s="34"/>
    </row>
    <row r="2187" spans="8:15" x14ac:dyDescent="0.2">
      <c r="H2187" s="15"/>
      <c r="K2187" s="23"/>
      <c r="L2187" s="10"/>
      <c r="M2187" s="10"/>
      <c r="N2187" s="10"/>
      <c r="O2187" s="34"/>
    </row>
    <row r="2188" spans="8:15" x14ac:dyDescent="0.2">
      <c r="H2188" s="15"/>
      <c r="K2188" s="23"/>
      <c r="L2188" s="10"/>
      <c r="M2188" s="10"/>
      <c r="N2188" s="10"/>
      <c r="O2188" s="34"/>
    </row>
    <row r="2189" spans="8:15" x14ac:dyDescent="0.2">
      <c r="H2189" s="15"/>
      <c r="K2189" s="23"/>
      <c r="L2189" s="10"/>
      <c r="M2189" s="10"/>
      <c r="N2189" s="10"/>
      <c r="O2189" s="34"/>
    </row>
    <row r="2190" spans="8:15" x14ac:dyDescent="0.2">
      <c r="H2190" s="15"/>
      <c r="K2190" s="23"/>
      <c r="L2190" s="10"/>
      <c r="M2190" s="10"/>
      <c r="N2190" s="10"/>
      <c r="O2190" s="34"/>
    </row>
    <row r="2191" spans="8:15" x14ac:dyDescent="0.2">
      <c r="H2191" s="15"/>
      <c r="K2191" s="23"/>
      <c r="L2191" s="10"/>
      <c r="M2191" s="10"/>
      <c r="N2191" s="10"/>
      <c r="O2191" s="34"/>
    </row>
    <row r="2192" spans="8:15" x14ac:dyDescent="0.2">
      <c r="H2192" s="15"/>
      <c r="K2192" s="23"/>
      <c r="L2192" s="10"/>
      <c r="M2192" s="10"/>
      <c r="N2192" s="10"/>
      <c r="O2192" s="34"/>
    </row>
    <row r="2193" spans="7:15" x14ac:dyDescent="0.2">
      <c r="H2193" s="15"/>
      <c r="K2193" s="23"/>
      <c r="L2193" s="10"/>
      <c r="M2193" s="10"/>
      <c r="N2193" s="10"/>
      <c r="O2193" s="34"/>
    </row>
    <row r="2194" spans="7:15" x14ac:dyDescent="0.2">
      <c r="H2194" s="15"/>
      <c r="K2194" s="23"/>
      <c r="L2194" s="10"/>
      <c r="M2194" s="10"/>
      <c r="N2194" s="10"/>
      <c r="O2194" s="34"/>
    </row>
    <row r="2195" spans="7:15" x14ac:dyDescent="0.2">
      <c r="H2195" s="15"/>
      <c r="K2195" s="23"/>
      <c r="L2195" s="10"/>
      <c r="M2195" s="10"/>
      <c r="N2195" s="10"/>
      <c r="O2195" s="34"/>
    </row>
    <row r="2196" spans="7:15" x14ac:dyDescent="0.2">
      <c r="H2196" s="15"/>
      <c r="K2196" s="23"/>
      <c r="L2196" s="10"/>
      <c r="M2196" s="10"/>
      <c r="N2196" s="10"/>
      <c r="O2196" s="34"/>
    </row>
    <row r="2197" spans="7:15" x14ac:dyDescent="0.2">
      <c r="H2197" s="15"/>
      <c r="K2197" s="23"/>
      <c r="L2197" s="10"/>
      <c r="M2197" s="10"/>
      <c r="N2197" s="10"/>
      <c r="O2197" s="34"/>
    </row>
    <row r="2198" spans="7:15" x14ac:dyDescent="0.2">
      <c r="H2198" s="15"/>
      <c r="K2198" s="23"/>
      <c r="L2198" s="10"/>
      <c r="M2198" s="10"/>
      <c r="N2198" s="10"/>
      <c r="O2198" s="34"/>
    </row>
    <row r="2199" spans="7:15" x14ac:dyDescent="0.2">
      <c r="H2199" s="15"/>
      <c r="K2199" s="23"/>
      <c r="L2199" s="10"/>
      <c r="M2199" s="10"/>
      <c r="N2199" s="10"/>
      <c r="O2199" s="34"/>
    </row>
    <row r="2200" spans="7:15" x14ac:dyDescent="0.2">
      <c r="H2200" s="15"/>
      <c r="K2200" s="23"/>
      <c r="L2200" s="10"/>
      <c r="M2200" s="10"/>
      <c r="N2200" s="10"/>
      <c r="O2200" s="34"/>
    </row>
    <row r="2201" spans="7:15" x14ac:dyDescent="0.2">
      <c r="H2201" s="15"/>
      <c r="K2201" s="23"/>
      <c r="L2201" s="10"/>
      <c r="M2201" s="10"/>
      <c r="N2201" s="10"/>
      <c r="O2201" s="34"/>
    </row>
    <row r="2202" spans="7:15" x14ac:dyDescent="0.2">
      <c r="H2202" s="15"/>
      <c r="K2202" s="23"/>
      <c r="L2202" s="10"/>
      <c r="M2202" s="10"/>
      <c r="N2202" s="10"/>
      <c r="O2202" s="34"/>
    </row>
    <row r="2203" spans="7:15" x14ac:dyDescent="0.2">
      <c r="H2203" s="15"/>
      <c r="K2203" s="23"/>
      <c r="L2203" s="10"/>
      <c r="M2203" s="10"/>
      <c r="N2203" s="10"/>
      <c r="O2203" s="34"/>
    </row>
    <row r="2204" spans="7:15" x14ac:dyDescent="0.2">
      <c r="H2204" s="15"/>
      <c r="K2204" s="23"/>
      <c r="L2204" s="10"/>
      <c r="M2204" s="10"/>
      <c r="N2204" s="10"/>
      <c r="O2204" s="34"/>
    </row>
    <row r="2205" spans="7:15" x14ac:dyDescent="0.2">
      <c r="G2205" s="15"/>
      <c r="H2205" s="15"/>
      <c r="K2205" s="23"/>
      <c r="L2205" s="10"/>
      <c r="M2205" s="10"/>
      <c r="N2205" s="10"/>
      <c r="O2205" s="34"/>
    </row>
    <row r="2206" spans="7:15" x14ac:dyDescent="0.2">
      <c r="G2206" s="15"/>
      <c r="H2206" s="15"/>
      <c r="K2206" s="23"/>
      <c r="L2206" s="10"/>
      <c r="M2206" s="10"/>
      <c r="N2206" s="10"/>
      <c r="O2206" s="34"/>
    </row>
    <row r="2207" spans="7:15" x14ac:dyDescent="0.2">
      <c r="G2207" s="15"/>
      <c r="H2207" s="15"/>
      <c r="K2207" s="23"/>
      <c r="L2207" s="10"/>
      <c r="M2207" s="10"/>
      <c r="N2207" s="10"/>
      <c r="O2207" s="34"/>
    </row>
    <row r="2208" spans="7:15" x14ac:dyDescent="0.2">
      <c r="G2208" s="15"/>
      <c r="H2208" s="15"/>
      <c r="K2208" s="23"/>
      <c r="L2208" s="10"/>
      <c r="M2208" s="10"/>
      <c r="N2208" s="10"/>
      <c r="O2208" s="34"/>
    </row>
    <row r="2209" spans="7:15" x14ac:dyDescent="0.2">
      <c r="G2209" s="15"/>
      <c r="H2209" s="15"/>
      <c r="K2209" s="23"/>
      <c r="L2209" s="10"/>
      <c r="M2209" s="10"/>
      <c r="N2209" s="10"/>
      <c r="O2209" s="34"/>
    </row>
    <row r="2210" spans="7:15" x14ac:dyDescent="0.2">
      <c r="G2210" s="15"/>
      <c r="H2210" s="15"/>
      <c r="K2210" s="23"/>
      <c r="L2210" s="10"/>
      <c r="M2210" s="10"/>
      <c r="N2210" s="10"/>
      <c r="O2210" s="34"/>
    </row>
    <row r="2211" spans="7:15" x14ac:dyDescent="0.2">
      <c r="G2211" s="15"/>
      <c r="H2211" s="15"/>
      <c r="K2211" s="23"/>
      <c r="L2211" s="10"/>
      <c r="M2211" s="10"/>
      <c r="N2211" s="10"/>
      <c r="O2211" s="34"/>
    </row>
    <row r="2212" spans="7:15" x14ac:dyDescent="0.2">
      <c r="G2212" s="15"/>
      <c r="H2212" s="15"/>
      <c r="K2212" s="23"/>
      <c r="L2212" s="10"/>
      <c r="M2212" s="10"/>
      <c r="N2212" s="10"/>
      <c r="O2212" s="34"/>
    </row>
    <row r="2213" spans="7:15" x14ac:dyDescent="0.2">
      <c r="G2213" s="15"/>
      <c r="H2213" s="15"/>
      <c r="K2213" s="23"/>
      <c r="L2213" s="10"/>
      <c r="M2213" s="10"/>
      <c r="N2213" s="10"/>
      <c r="O2213" s="34"/>
    </row>
    <row r="2214" spans="7:15" x14ac:dyDescent="0.2">
      <c r="G2214" s="15"/>
      <c r="H2214" s="15"/>
      <c r="K2214" s="23"/>
      <c r="L2214" s="10"/>
      <c r="M2214" s="10"/>
      <c r="N2214" s="10"/>
      <c r="O2214" s="34"/>
    </row>
    <row r="2215" spans="7:15" x14ac:dyDescent="0.2">
      <c r="G2215" s="15"/>
      <c r="H2215" s="15"/>
      <c r="K2215" s="23"/>
      <c r="L2215" s="10"/>
      <c r="M2215" s="10"/>
      <c r="N2215" s="10"/>
      <c r="O2215" s="34"/>
    </row>
    <row r="2216" spans="7:15" x14ac:dyDescent="0.2">
      <c r="G2216" s="15"/>
      <c r="H2216" s="15"/>
      <c r="K2216" s="23"/>
      <c r="L2216" s="10"/>
      <c r="M2216" s="10"/>
      <c r="N2216" s="10"/>
      <c r="O2216" s="34"/>
    </row>
    <row r="2217" spans="7:15" x14ac:dyDescent="0.2">
      <c r="G2217" s="15"/>
      <c r="H2217" s="15"/>
      <c r="K2217" s="23"/>
      <c r="L2217" s="10"/>
      <c r="M2217" s="10"/>
      <c r="N2217" s="10"/>
      <c r="O2217" s="34"/>
    </row>
    <row r="2218" spans="7:15" x14ac:dyDescent="0.2">
      <c r="G2218" s="15"/>
      <c r="H2218" s="15"/>
      <c r="K2218" s="23"/>
      <c r="L2218" s="10"/>
      <c r="M2218" s="10"/>
      <c r="N2218" s="10"/>
      <c r="O2218" s="34"/>
    </row>
    <row r="2219" spans="7:15" x14ac:dyDescent="0.2">
      <c r="G2219" s="15"/>
      <c r="H2219" s="15"/>
      <c r="K2219" s="23"/>
      <c r="L2219" s="10"/>
      <c r="M2219" s="10"/>
      <c r="N2219" s="10"/>
      <c r="O2219" s="34"/>
    </row>
    <row r="2220" spans="7:15" x14ac:dyDescent="0.2">
      <c r="G2220" s="15"/>
      <c r="H2220" s="15"/>
      <c r="K2220" s="23"/>
      <c r="L2220" s="10"/>
      <c r="M2220" s="10"/>
      <c r="N2220" s="10"/>
      <c r="O2220" s="34"/>
    </row>
    <row r="2221" spans="7:15" x14ac:dyDescent="0.2">
      <c r="G2221" s="15"/>
      <c r="H2221" s="15"/>
      <c r="K2221" s="23"/>
      <c r="L2221" s="10"/>
      <c r="M2221" s="10"/>
      <c r="N2221" s="10"/>
      <c r="O2221" s="34"/>
    </row>
    <row r="2222" spans="7:15" x14ac:dyDescent="0.2">
      <c r="G2222" s="15"/>
      <c r="H2222" s="15"/>
      <c r="K2222" s="23"/>
      <c r="L2222" s="10"/>
      <c r="M2222" s="10"/>
      <c r="N2222" s="10"/>
      <c r="O2222" s="34"/>
    </row>
    <row r="2223" spans="7:15" x14ac:dyDescent="0.2">
      <c r="G2223" s="15"/>
      <c r="H2223" s="15"/>
      <c r="K2223" s="23"/>
      <c r="L2223" s="10"/>
      <c r="M2223" s="10"/>
      <c r="N2223" s="10"/>
      <c r="O2223" s="34"/>
    </row>
    <row r="2224" spans="7:15" x14ac:dyDescent="0.2">
      <c r="G2224" s="15"/>
      <c r="H2224" s="15"/>
      <c r="K2224" s="23"/>
      <c r="L2224" s="10"/>
      <c r="M2224" s="10"/>
      <c r="N2224" s="10"/>
      <c r="O2224" s="34"/>
    </row>
    <row r="2225" spans="7:15" x14ac:dyDescent="0.2">
      <c r="G2225" s="15"/>
      <c r="H2225" s="15"/>
      <c r="K2225" s="23"/>
      <c r="L2225" s="10"/>
      <c r="M2225" s="10"/>
      <c r="N2225" s="10"/>
      <c r="O2225" s="34"/>
    </row>
    <row r="2226" spans="7:15" x14ac:dyDescent="0.2">
      <c r="G2226" s="15"/>
      <c r="H2226" s="15"/>
      <c r="K2226" s="23"/>
      <c r="L2226" s="10"/>
      <c r="M2226" s="10"/>
      <c r="N2226" s="10"/>
      <c r="O2226" s="34"/>
    </row>
    <row r="2227" spans="7:15" x14ac:dyDescent="0.2">
      <c r="G2227" s="15"/>
      <c r="H2227" s="15"/>
      <c r="K2227" s="23"/>
      <c r="L2227" s="10"/>
      <c r="M2227" s="10"/>
      <c r="N2227" s="10"/>
      <c r="O2227" s="34"/>
    </row>
    <row r="2228" spans="7:15" x14ac:dyDescent="0.2">
      <c r="G2228" s="15"/>
      <c r="H2228" s="15"/>
      <c r="K2228" s="23"/>
      <c r="L2228" s="10"/>
      <c r="M2228" s="10"/>
      <c r="N2228" s="10"/>
      <c r="O2228" s="34"/>
    </row>
    <row r="2229" spans="7:15" x14ac:dyDescent="0.2">
      <c r="G2229" s="15"/>
      <c r="H2229" s="15"/>
      <c r="K2229" s="23"/>
      <c r="L2229" s="10"/>
      <c r="M2229" s="10"/>
      <c r="N2229" s="10"/>
      <c r="O2229" s="34"/>
    </row>
    <row r="2230" spans="7:15" x14ac:dyDescent="0.2">
      <c r="G2230" s="15"/>
      <c r="H2230" s="15"/>
      <c r="K2230" s="23"/>
      <c r="L2230" s="10"/>
      <c r="M2230" s="10"/>
      <c r="N2230" s="10"/>
      <c r="O2230" s="34"/>
    </row>
    <row r="2231" spans="7:15" x14ac:dyDescent="0.2">
      <c r="G2231" s="15"/>
      <c r="H2231" s="15"/>
      <c r="K2231" s="23"/>
      <c r="L2231" s="10"/>
      <c r="M2231" s="10"/>
      <c r="N2231" s="10"/>
      <c r="O2231" s="34"/>
    </row>
    <row r="2232" spans="7:15" x14ac:dyDescent="0.2">
      <c r="G2232" s="15"/>
      <c r="H2232" s="15"/>
      <c r="K2232" s="23"/>
      <c r="L2232" s="10"/>
      <c r="M2232" s="10"/>
      <c r="N2232" s="10"/>
      <c r="O2232" s="34"/>
    </row>
    <row r="2233" spans="7:15" x14ac:dyDescent="0.2">
      <c r="G2233" s="15"/>
      <c r="H2233" s="15"/>
      <c r="K2233" s="23"/>
      <c r="L2233" s="10"/>
      <c r="M2233" s="10"/>
      <c r="N2233" s="10"/>
      <c r="O2233" s="34"/>
    </row>
    <row r="2234" spans="7:15" x14ac:dyDescent="0.2">
      <c r="G2234" s="15"/>
      <c r="H2234" s="15"/>
      <c r="K2234" s="23"/>
      <c r="L2234" s="10"/>
      <c r="M2234" s="10"/>
      <c r="N2234" s="10"/>
      <c r="O2234" s="34"/>
    </row>
    <row r="2235" spans="7:15" x14ac:dyDescent="0.2">
      <c r="G2235" s="15"/>
      <c r="H2235" s="15"/>
      <c r="K2235" s="23"/>
      <c r="L2235" s="10"/>
      <c r="M2235" s="10"/>
      <c r="N2235" s="10"/>
      <c r="O2235" s="34"/>
    </row>
    <row r="2236" spans="7:15" x14ac:dyDescent="0.2">
      <c r="G2236" s="15"/>
      <c r="H2236" s="15"/>
      <c r="K2236" s="23"/>
      <c r="L2236" s="10"/>
      <c r="M2236" s="10"/>
      <c r="N2236" s="10"/>
      <c r="O2236" s="34"/>
    </row>
    <row r="2237" spans="7:15" x14ac:dyDescent="0.2">
      <c r="G2237" s="15"/>
      <c r="H2237" s="15"/>
      <c r="K2237" s="23"/>
      <c r="L2237" s="10"/>
      <c r="M2237" s="10"/>
      <c r="N2237" s="10"/>
      <c r="O2237" s="34"/>
    </row>
    <row r="2238" spans="7:15" x14ac:dyDescent="0.2">
      <c r="G2238" s="15"/>
      <c r="H2238" s="15"/>
      <c r="K2238" s="23"/>
      <c r="L2238" s="10"/>
      <c r="M2238" s="10"/>
      <c r="N2238" s="10"/>
      <c r="O2238" s="34"/>
    </row>
    <row r="2239" spans="7:15" x14ac:dyDescent="0.2">
      <c r="G2239" s="15"/>
      <c r="H2239" s="15"/>
      <c r="K2239" s="23"/>
      <c r="L2239" s="10"/>
      <c r="M2239" s="10"/>
      <c r="N2239" s="10"/>
      <c r="O2239" s="34"/>
    </row>
    <row r="2240" spans="7:15" x14ac:dyDescent="0.2">
      <c r="G2240" s="15"/>
      <c r="H2240" s="15"/>
      <c r="K2240" s="23"/>
      <c r="L2240" s="10"/>
      <c r="M2240" s="10"/>
      <c r="N2240" s="10"/>
      <c r="O2240" s="34"/>
    </row>
    <row r="2241" spans="7:15" x14ac:dyDescent="0.2">
      <c r="G2241" s="15"/>
      <c r="H2241" s="15"/>
      <c r="K2241" s="23"/>
      <c r="L2241" s="10"/>
      <c r="M2241" s="10"/>
      <c r="N2241" s="10"/>
      <c r="O2241" s="34"/>
    </row>
    <row r="2242" spans="7:15" x14ac:dyDescent="0.2">
      <c r="G2242" s="15"/>
      <c r="H2242" s="15"/>
      <c r="K2242" s="23"/>
      <c r="L2242" s="10"/>
      <c r="M2242" s="10"/>
      <c r="N2242" s="10"/>
      <c r="O2242" s="34"/>
    </row>
    <row r="2243" spans="7:15" x14ac:dyDescent="0.2">
      <c r="G2243" s="15"/>
      <c r="H2243" s="15"/>
      <c r="K2243" s="23"/>
      <c r="L2243" s="10"/>
      <c r="M2243" s="10"/>
      <c r="N2243" s="10"/>
      <c r="O2243" s="34"/>
    </row>
    <row r="2244" spans="7:15" x14ac:dyDescent="0.2">
      <c r="G2244" s="15"/>
      <c r="H2244" s="15"/>
      <c r="K2244" s="23"/>
      <c r="L2244" s="10"/>
      <c r="M2244" s="10"/>
      <c r="N2244" s="10"/>
      <c r="O2244" s="34"/>
    </row>
    <row r="2245" spans="7:15" x14ac:dyDescent="0.2">
      <c r="G2245" s="15"/>
      <c r="H2245" s="15"/>
      <c r="K2245" s="23"/>
      <c r="L2245" s="10"/>
      <c r="M2245" s="10"/>
      <c r="N2245" s="10"/>
      <c r="O2245" s="34"/>
    </row>
    <row r="2246" spans="7:15" x14ac:dyDescent="0.2">
      <c r="G2246" s="15"/>
      <c r="H2246" s="15"/>
      <c r="K2246" s="23"/>
      <c r="L2246" s="10"/>
      <c r="M2246" s="10"/>
      <c r="N2246" s="10"/>
      <c r="O2246" s="34"/>
    </row>
    <row r="2247" spans="7:15" x14ac:dyDescent="0.2">
      <c r="G2247" s="15"/>
      <c r="H2247" s="15"/>
      <c r="K2247" s="23"/>
      <c r="L2247" s="10"/>
      <c r="M2247" s="10"/>
      <c r="N2247" s="10"/>
      <c r="O2247" s="34"/>
    </row>
    <row r="2248" spans="7:15" x14ac:dyDescent="0.2">
      <c r="G2248" s="15"/>
      <c r="H2248" s="15"/>
      <c r="K2248" s="23"/>
      <c r="L2248" s="10"/>
      <c r="M2248" s="10"/>
      <c r="N2248" s="10"/>
      <c r="O2248" s="34"/>
    </row>
    <row r="2249" spans="7:15" x14ac:dyDescent="0.2">
      <c r="G2249" s="15"/>
      <c r="H2249" s="15"/>
      <c r="K2249" s="23"/>
      <c r="L2249" s="10"/>
      <c r="M2249" s="10"/>
      <c r="N2249" s="10"/>
      <c r="O2249" s="34"/>
    </row>
    <row r="2250" spans="7:15" x14ac:dyDescent="0.2">
      <c r="G2250" s="15"/>
      <c r="H2250" s="15"/>
      <c r="K2250" s="23"/>
      <c r="L2250" s="10"/>
      <c r="M2250" s="10"/>
      <c r="N2250" s="10"/>
      <c r="O2250" s="34"/>
    </row>
    <row r="2251" spans="7:15" x14ac:dyDescent="0.2">
      <c r="G2251" s="15"/>
      <c r="H2251" s="15"/>
      <c r="K2251" s="23"/>
      <c r="L2251" s="10"/>
      <c r="M2251" s="10"/>
      <c r="N2251" s="10"/>
      <c r="O2251" s="34"/>
    </row>
    <row r="2252" spans="7:15" x14ac:dyDescent="0.2">
      <c r="G2252" s="15"/>
      <c r="H2252" s="15"/>
      <c r="K2252" s="23"/>
      <c r="L2252" s="10"/>
      <c r="M2252" s="10"/>
      <c r="N2252" s="10"/>
      <c r="O2252" s="34"/>
    </row>
    <row r="2253" spans="7:15" x14ac:dyDescent="0.2">
      <c r="G2253" s="15"/>
      <c r="H2253" s="15"/>
      <c r="K2253" s="23"/>
      <c r="L2253" s="10"/>
      <c r="M2253" s="10"/>
      <c r="N2253" s="10"/>
      <c r="O2253" s="34"/>
    </row>
    <row r="2254" spans="7:15" x14ac:dyDescent="0.2">
      <c r="G2254" s="15"/>
      <c r="H2254" s="15"/>
      <c r="K2254" s="23"/>
      <c r="L2254" s="10"/>
      <c r="M2254" s="10"/>
      <c r="N2254" s="10"/>
      <c r="O2254" s="34"/>
    </row>
    <row r="2255" spans="7:15" x14ac:dyDescent="0.2">
      <c r="G2255" s="15"/>
      <c r="H2255" s="15"/>
      <c r="K2255" s="23"/>
      <c r="L2255" s="10"/>
      <c r="M2255" s="10"/>
      <c r="N2255" s="10"/>
      <c r="O2255" s="34"/>
    </row>
    <row r="2256" spans="7:15" x14ac:dyDescent="0.2">
      <c r="G2256" s="15"/>
      <c r="H2256" s="15"/>
      <c r="K2256" s="23"/>
      <c r="L2256" s="10"/>
      <c r="M2256" s="10"/>
      <c r="N2256" s="10"/>
      <c r="O2256" s="34"/>
    </row>
    <row r="2257" spans="7:15" x14ac:dyDescent="0.2">
      <c r="G2257" s="15"/>
      <c r="H2257" s="15"/>
      <c r="K2257" s="23"/>
      <c r="L2257" s="10"/>
      <c r="M2257" s="10"/>
      <c r="N2257" s="10"/>
      <c r="O2257" s="34"/>
    </row>
    <row r="2258" spans="7:15" x14ac:dyDescent="0.2">
      <c r="G2258" s="15"/>
      <c r="H2258" s="15"/>
      <c r="K2258" s="23"/>
      <c r="L2258" s="10"/>
      <c r="M2258" s="10"/>
      <c r="N2258" s="10"/>
      <c r="O2258" s="34"/>
    </row>
    <row r="2259" spans="7:15" x14ac:dyDescent="0.2">
      <c r="G2259" s="15"/>
      <c r="H2259" s="15"/>
      <c r="K2259" s="23"/>
      <c r="L2259" s="10"/>
      <c r="M2259" s="10"/>
      <c r="N2259" s="10"/>
      <c r="O2259" s="34"/>
    </row>
    <row r="2260" spans="7:15" x14ac:dyDescent="0.2">
      <c r="G2260" s="15"/>
      <c r="H2260" s="15"/>
      <c r="K2260" s="23"/>
      <c r="L2260" s="10"/>
      <c r="M2260" s="10"/>
      <c r="N2260" s="10"/>
      <c r="O2260" s="34"/>
    </row>
    <row r="2261" spans="7:15" x14ac:dyDescent="0.2">
      <c r="G2261" s="15"/>
      <c r="H2261" s="15"/>
      <c r="K2261" s="23"/>
      <c r="L2261" s="10"/>
      <c r="M2261" s="10"/>
      <c r="N2261" s="10"/>
      <c r="O2261" s="34"/>
    </row>
    <row r="2262" spans="7:15" x14ac:dyDescent="0.2">
      <c r="G2262" s="15"/>
      <c r="H2262" s="15"/>
      <c r="K2262" s="23"/>
      <c r="L2262" s="10"/>
      <c r="M2262" s="10"/>
      <c r="N2262" s="10"/>
      <c r="O2262" s="34"/>
    </row>
    <row r="2263" spans="7:15" x14ac:dyDescent="0.2">
      <c r="G2263" s="15"/>
      <c r="H2263" s="15"/>
      <c r="K2263" s="23"/>
      <c r="L2263" s="10"/>
      <c r="M2263" s="10"/>
      <c r="N2263" s="10"/>
      <c r="O2263" s="34"/>
    </row>
    <row r="2264" spans="7:15" x14ac:dyDescent="0.2">
      <c r="G2264" s="15"/>
      <c r="H2264" s="15"/>
      <c r="K2264" s="23"/>
      <c r="L2264" s="10"/>
      <c r="M2264" s="10"/>
      <c r="N2264" s="10"/>
      <c r="O2264" s="34"/>
    </row>
    <row r="2265" spans="7:15" x14ac:dyDescent="0.2">
      <c r="G2265" s="15"/>
      <c r="H2265" s="15"/>
      <c r="K2265" s="23"/>
      <c r="L2265" s="10"/>
      <c r="M2265" s="10"/>
      <c r="N2265" s="10"/>
      <c r="O2265" s="34"/>
    </row>
    <row r="2266" spans="7:15" x14ac:dyDescent="0.2">
      <c r="G2266" s="15"/>
      <c r="H2266" s="15"/>
      <c r="K2266" s="23"/>
      <c r="L2266" s="10"/>
      <c r="M2266" s="10"/>
      <c r="N2266" s="10"/>
      <c r="O2266" s="34"/>
    </row>
    <row r="2267" spans="7:15" x14ac:dyDescent="0.2">
      <c r="G2267" s="15"/>
      <c r="H2267" s="15"/>
      <c r="K2267" s="23"/>
      <c r="L2267" s="10"/>
      <c r="M2267" s="10"/>
      <c r="N2267" s="10"/>
      <c r="O2267" s="34"/>
    </row>
    <row r="2268" spans="7:15" x14ac:dyDescent="0.2">
      <c r="G2268" s="15"/>
      <c r="H2268" s="15"/>
      <c r="K2268" s="23"/>
      <c r="L2268" s="10"/>
      <c r="M2268" s="10"/>
      <c r="N2268" s="10"/>
      <c r="O2268" s="34"/>
    </row>
    <row r="2269" spans="7:15" x14ac:dyDescent="0.2">
      <c r="G2269" s="15"/>
      <c r="H2269" s="15"/>
      <c r="K2269" s="23"/>
      <c r="L2269" s="10"/>
      <c r="M2269" s="10"/>
      <c r="N2269" s="10"/>
      <c r="O2269" s="34"/>
    </row>
    <row r="2270" spans="7:15" x14ac:dyDescent="0.2">
      <c r="G2270" s="15"/>
      <c r="H2270" s="15"/>
      <c r="K2270" s="23"/>
      <c r="L2270" s="10"/>
      <c r="M2270" s="10"/>
      <c r="N2270" s="10"/>
      <c r="O2270" s="34"/>
    </row>
    <row r="2271" spans="7:15" x14ac:dyDescent="0.2">
      <c r="G2271" s="15"/>
      <c r="H2271" s="15"/>
      <c r="K2271" s="23"/>
      <c r="L2271" s="10"/>
      <c r="M2271" s="10"/>
      <c r="N2271" s="10"/>
      <c r="O2271" s="34"/>
    </row>
    <row r="2272" spans="7:15" x14ac:dyDescent="0.2">
      <c r="G2272" s="15"/>
      <c r="H2272" s="15"/>
      <c r="K2272" s="23"/>
      <c r="L2272" s="10"/>
      <c r="M2272" s="10"/>
      <c r="N2272" s="10"/>
      <c r="O2272" s="34"/>
    </row>
    <row r="2273" spans="7:15" x14ac:dyDescent="0.2">
      <c r="G2273" s="15"/>
      <c r="H2273" s="15"/>
      <c r="K2273" s="23"/>
      <c r="L2273" s="10"/>
      <c r="M2273" s="10"/>
      <c r="N2273" s="10"/>
      <c r="O2273" s="34"/>
    </row>
    <row r="2274" spans="7:15" x14ac:dyDescent="0.2">
      <c r="G2274" s="15"/>
      <c r="H2274" s="15"/>
      <c r="K2274" s="23"/>
      <c r="L2274" s="10"/>
      <c r="M2274" s="10"/>
      <c r="N2274" s="10"/>
      <c r="O2274" s="34"/>
    </row>
    <row r="2275" spans="7:15" x14ac:dyDescent="0.2">
      <c r="G2275" s="15"/>
      <c r="H2275" s="15"/>
      <c r="K2275" s="23"/>
      <c r="L2275" s="10"/>
      <c r="M2275" s="10"/>
      <c r="N2275" s="10"/>
      <c r="O2275" s="34"/>
    </row>
    <row r="2276" spans="7:15" x14ac:dyDescent="0.2">
      <c r="G2276" s="15"/>
      <c r="H2276" s="15"/>
      <c r="K2276" s="23"/>
      <c r="L2276" s="10"/>
      <c r="M2276" s="10"/>
      <c r="N2276" s="10"/>
      <c r="O2276" s="34"/>
    </row>
    <row r="2277" spans="7:15" x14ac:dyDescent="0.2">
      <c r="G2277" s="15"/>
      <c r="H2277" s="15"/>
      <c r="K2277" s="23"/>
      <c r="L2277" s="10"/>
      <c r="M2277" s="10"/>
      <c r="N2277" s="10"/>
      <c r="O2277" s="34"/>
    </row>
    <row r="2278" spans="7:15" x14ac:dyDescent="0.2">
      <c r="G2278" s="15"/>
      <c r="H2278" s="15"/>
      <c r="K2278" s="23"/>
      <c r="L2278" s="10"/>
      <c r="M2278" s="10"/>
      <c r="N2278" s="10"/>
      <c r="O2278" s="34"/>
    </row>
    <row r="2279" spans="7:15" x14ac:dyDescent="0.2">
      <c r="G2279" s="15"/>
      <c r="H2279" s="15"/>
      <c r="K2279" s="23"/>
      <c r="L2279" s="10"/>
      <c r="M2279" s="10"/>
      <c r="N2279" s="10"/>
      <c r="O2279" s="34"/>
    </row>
    <row r="2280" spans="7:15" x14ac:dyDescent="0.2">
      <c r="G2280" s="15"/>
      <c r="H2280" s="15"/>
      <c r="K2280" s="23"/>
      <c r="L2280" s="10"/>
      <c r="M2280" s="10"/>
      <c r="N2280" s="10"/>
      <c r="O2280" s="34"/>
    </row>
    <row r="2281" spans="7:15" x14ac:dyDescent="0.2">
      <c r="G2281" s="15"/>
      <c r="H2281" s="15"/>
      <c r="K2281" s="23"/>
      <c r="L2281" s="10"/>
      <c r="M2281" s="10"/>
      <c r="N2281" s="10"/>
      <c r="O2281" s="34"/>
    </row>
    <row r="2282" spans="7:15" x14ac:dyDescent="0.2">
      <c r="G2282" s="15"/>
      <c r="H2282" s="15"/>
      <c r="K2282" s="23"/>
      <c r="L2282" s="10"/>
      <c r="M2282" s="10"/>
      <c r="N2282" s="10"/>
      <c r="O2282" s="34"/>
    </row>
    <row r="2283" spans="7:15" x14ac:dyDescent="0.2">
      <c r="G2283" s="15"/>
      <c r="H2283" s="15"/>
      <c r="K2283" s="23"/>
      <c r="L2283" s="10"/>
      <c r="M2283" s="10"/>
      <c r="N2283" s="10"/>
      <c r="O2283" s="34"/>
    </row>
    <row r="2284" spans="7:15" x14ac:dyDescent="0.2">
      <c r="G2284" s="15"/>
      <c r="H2284" s="15"/>
      <c r="K2284" s="23"/>
      <c r="L2284" s="10"/>
      <c r="M2284" s="10"/>
      <c r="N2284" s="10"/>
      <c r="O2284" s="34"/>
    </row>
    <row r="2285" spans="7:15" x14ac:dyDescent="0.2">
      <c r="G2285" s="15"/>
      <c r="H2285" s="15"/>
      <c r="K2285" s="23"/>
      <c r="L2285" s="10"/>
      <c r="M2285" s="10"/>
      <c r="N2285" s="10"/>
      <c r="O2285" s="34"/>
    </row>
    <row r="2286" spans="7:15" x14ac:dyDescent="0.2">
      <c r="G2286" s="15"/>
      <c r="H2286" s="15"/>
      <c r="K2286" s="23"/>
      <c r="L2286" s="10"/>
      <c r="M2286" s="10"/>
      <c r="N2286" s="10"/>
      <c r="O2286" s="34"/>
    </row>
    <row r="2287" spans="7:15" x14ac:dyDescent="0.2">
      <c r="G2287" s="15"/>
      <c r="H2287" s="15"/>
      <c r="K2287" s="23"/>
      <c r="L2287" s="10"/>
      <c r="M2287" s="10"/>
      <c r="N2287" s="10"/>
      <c r="O2287" s="34"/>
    </row>
    <row r="2288" spans="7:15" x14ac:dyDescent="0.2">
      <c r="G2288" s="15"/>
      <c r="H2288" s="15"/>
      <c r="K2288" s="23"/>
      <c r="L2288" s="10"/>
      <c r="M2288" s="10"/>
      <c r="N2288" s="10"/>
      <c r="O2288" s="34"/>
    </row>
    <row r="2289" spans="7:15" x14ac:dyDescent="0.2">
      <c r="G2289" s="15"/>
      <c r="H2289" s="15"/>
      <c r="K2289" s="23"/>
      <c r="L2289" s="10"/>
      <c r="M2289" s="10"/>
      <c r="N2289" s="10"/>
      <c r="O2289" s="34"/>
    </row>
    <row r="2290" spans="7:15" x14ac:dyDescent="0.2">
      <c r="G2290" s="15"/>
      <c r="H2290" s="15"/>
      <c r="K2290" s="23"/>
      <c r="L2290" s="10"/>
      <c r="M2290" s="10"/>
      <c r="N2290" s="10"/>
      <c r="O2290" s="34"/>
    </row>
    <row r="2291" spans="7:15" x14ac:dyDescent="0.2">
      <c r="G2291" s="15"/>
      <c r="H2291" s="15"/>
      <c r="K2291" s="23"/>
      <c r="L2291" s="10"/>
      <c r="M2291" s="10"/>
      <c r="N2291" s="10"/>
      <c r="O2291" s="34"/>
    </row>
    <row r="2292" spans="7:15" x14ac:dyDescent="0.2">
      <c r="G2292" s="15"/>
      <c r="H2292" s="15"/>
      <c r="K2292" s="23"/>
      <c r="L2292" s="10"/>
      <c r="M2292" s="10"/>
      <c r="N2292" s="10"/>
      <c r="O2292" s="34"/>
    </row>
    <row r="2293" spans="7:15" x14ac:dyDescent="0.2">
      <c r="G2293" s="15"/>
      <c r="H2293" s="15"/>
      <c r="K2293" s="23"/>
      <c r="L2293" s="10"/>
      <c r="M2293" s="10"/>
      <c r="N2293" s="10"/>
      <c r="O2293" s="34"/>
    </row>
    <row r="2294" spans="7:15" x14ac:dyDescent="0.2">
      <c r="G2294" s="15"/>
      <c r="H2294" s="15"/>
      <c r="K2294" s="23"/>
      <c r="L2294" s="10"/>
      <c r="M2294" s="10"/>
      <c r="N2294" s="10"/>
      <c r="O2294" s="34"/>
    </row>
    <row r="2295" spans="7:15" x14ac:dyDescent="0.2">
      <c r="G2295" s="15"/>
      <c r="H2295" s="15"/>
      <c r="K2295" s="23"/>
      <c r="L2295" s="10"/>
      <c r="M2295" s="10"/>
      <c r="N2295" s="10"/>
      <c r="O2295" s="34"/>
    </row>
    <row r="2296" spans="7:15" x14ac:dyDescent="0.2">
      <c r="G2296" s="15"/>
      <c r="H2296" s="15"/>
      <c r="K2296" s="23"/>
      <c r="L2296" s="10"/>
      <c r="M2296" s="10"/>
      <c r="N2296" s="10"/>
      <c r="O2296" s="34"/>
    </row>
    <row r="2297" spans="7:15" x14ac:dyDescent="0.2">
      <c r="G2297" s="15"/>
      <c r="H2297" s="15"/>
      <c r="K2297" s="23"/>
      <c r="L2297" s="10"/>
      <c r="M2297" s="10"/>
      <c r="N2297" s="10"/>
      <c r="O2297" s="34"/>
    </row>
    <row r="2298" spans="7:15" x14ac:dyDescent="0.2">
      <c r="G2298" s="15"/>
      <c r="H2298" s="15"/>
      <c r="K2298" s="23"/>
      <c r="L2298" s="10"/>
      <c r="M2298" s="10"/>
      <c r="N2298" s="10"/>
      <c r="O2298" s="34"/>
    </row>
    <row r="2299" spans="7:15" x14ac:dyDescent="0.2">
      <c r="G2299" s="15"/>
      <c r="H2299" s="15"/>
      <c r="K2299" s="23"/>
      <c r="L2299" s="10"/>
      <c r="M2299" s="10"/>
      <c r="N2299" s="10"/>
      <c r="O2299" s="34"/>
    </row>
    <row r="2300" spans="7:15" x14ac:dyDescent="0.2">
      <c r="G2300" s="15"/>
      <c r="H2300" s="15"/>
      <c r="K2300" s="23"/>
      <c r="L2300" s="10"/>
      <c r="M2300" s="10"/>
      <c r="N2300" s="10"/>
      <c r="O2300" s="34"/>
    </row>
    <row r="2301" spans="7:15" x14ac:dyDescent="0.2">
      <c r="G2301" s="15"/>
      <c r="H2301" s="15"/>
      <c r="K2301" s="23"/>
      <c r="L2301" s="10"/>
      <c r="M2301" s="10"/>
      <c r="N2301" s="10"/>
      <c r="O2301" s="34"/>
    </row>
    <row r="2302" spans="7:15" x14ac:dyDescent="0.2">
      <c r="G2302" s="15"/>
      <c r="H2302" s="15"/>
      <c r="K2302" s="23"/>
      <c r="L2302" s="10"/>
      <c r="M2302" s="10"/>
      <c r="N2302" s="10"/>
      <c r="O2302" s="34"/>
    </row>
    <row r="2303" spans="7:15" x14ac:dyDescent="0.2">
      <c r="G2303" s="15"/>
      <c r="H2303" s="15"/>
      <c r="K2303" s="23"/>
      <c r="L2303" s="10"/>
      <c r="M2303" s="10"/>
      <c r="N2303" s="10"/>
      <c r="O2303" s="34"/>
    </row>
    <row r="2304" spans="7:15" x14ac:dyDescent="0.2">
      <c r="G2304" s="15"/>
      <c r="H2304" s="15"/>
      <c r="K2304" s="23"/>
      <c r="L2304" s="10"/>
      <c r="M2304" s="10"/>
      <c r="N2304" s="10"/>
      <c r="O2304" s="34"/>
    </row>
    <row r="2305" spans="7:15" x14ac:dyDescent="0.2">
      <c r="G2305" s="15"/>
      <c r="H2305" s="15"/>
      <c r="K2305" s="23"/>
      <c r="L2305" s="10"/>
      <c r="M2305" s="10"/>
      <c r="N2305" s="10"/>
      <c r="O2305" s="34"/>
    </row>
    <row r="2306" spans="7:15" x14ac:dyDescent="0.2">
      <c r="G2306" s="15"/>
      <c r="H2306" s="15"/>
      <c r="K2306" s="23"/>
      <c r="L2306" s="10"/>
      <c r="M2306" s="10"/>
      <c r="N2306" s="10"/>
      <c r="O2306" s="34"/>
    </row>
    <row r="2307" spans="7:15" x14ac:dyDescent="0.2">
      <c r="G2307" s="15"/>
      <c r="H2307" s="15"/>
      <c r="K2307" s="23"/>
      <c r="L2307" s="10"/>
      <c r="M2307" s="10"/>
      <c r="N2307" s="10"/>
      <c r="O2307" s="34"/>
    </row>
    <row r="2308" spans="7:15" x14ac:dyDescent="0.2">
      <c r="G2308" s="15"/>
      <c r="H2308" s="15"/>
      <c r="K2308" s="23"/>
      <c r="L2308" s="10"/>
      <c r="M2308" s="10"/>
      <c r="N2308" s="10"/>
      <c r="O2308" s="34"/>
    </row>
    <row r="2309" spans="7:15" x14ac:dyDescent="0.2">
      <c r="G2309" s="15"/>
      <c r="H2309" s="15"/>
      <c r="K2309" s="23"/>
      <c r="L2309" s="10"/>
      <c r="M2309" s="10"/>
      <c r="N2309" s="10"/>
      <c r="O2309" s="34"/>
    </row>
    <row r="2310" spans="7:15" x14ac:dyDescent="0.2">
      <c r="G2310" s="15"/>
      <c r="H2310" s="15"/>
      <c r="K2310" s="23"/>
      <c r="L2310" s="10"/>
      <c r="M2310" s="10"/>
      <c r="N2310" s="10"/>
      <c r="O2310" s="34"/>
    </row>
    <row r="2311" spans="7:15" x14ac:dyDescent="0.2">
      <c r="G2311" s="15"/>
      <c r="H2311" s="15"/>
      <c r="K2311" s="23"/>
      <c r="L2311" s="10"/>
      <c r="M2311" s="10"/>
      <c r="N2311" s="10"/>
      <c r="O2311" s="34"/>
    </row>
    <row r="2312" spans="7:15" x14ac:dyDescent="0.2">
      <c r="G2312" s="15"/>
      <c r="H2312" s="15"/>
      <c r="K2312" s="23"/>
      <c r="L2312" s="10"/>
      <c r="M2312" s="10"/>
      <c r="N2312" s="10"/>
      <c r="O2312" s="34"/>
    </row>
    <row r="2313" spans="7:15" x14ac:dyDescent="0.2">
      <c r="G2313" s="15"/>
      <c r="H2313" s="15"/>
      <c r="K2313" s="23"/>
      <c r="L2313" s="10"/>
      <c r="M2313" s="10"/>
      <c r="N2313" s="10"/>
      <c r="O2313" s="34"/>
    </row>
    <row r="2314" spans="7:15" x14ac:dyDescent="0.2">
      <c r="G2314" s="15"/>
      <c r="H2314" s="15"/>
      <c r="K2314" s="23"/>
      <c r="L2314" s="10"/>
      <c r="M2314" s="10"/>
      <c r="N2314" s="10"/>
      <c r="O2314" s="34"/>
    </row>
    <row r="2315" spans="7:15" x14ac:dyDescent="0.2">
      <c r="G2315" s="15"/>
      <c r="H2315" s="15"/>
      <c r="K2315" s="23"/>
      <c r="L2315" s="10"/>
      <c r="M2315" s="10"/>
      <c r="N2315" s="10"/>
      <c r="O2315" s="34"/>
    </row>
    <row r="2316" spans="7:15" x14ac:dyDescent="0.2">
      <c r="G2316" s="15"/>
      <c r="H2316" s="15"/>
      <c r="K2316" s="23"/>
      <c r="L2316" s="10"/>
      <c r="M2316" s="10"/>
      <c r="N2316" s="10"/>
      <c r="O2316" s="34"/>
    </row>
    <row r="2317" spans="7:15" x14ac:dyDescent="0.2">
      <c r="G2317" s="15"/>
      <c r="H2317" s="15"/>
      <c r="K2317" s="23"/>
      <c r="L2317" s="10"/>
      <c r="M2317" s="10"/>
      <c r="N2317" s="10"/>
      <c r="O2317" s="34"/>
    </row>
    <row r="2318" spans="7:15" x14ac:dyDescent="0.2">
      <c r="G2318" s="15"/>
      <c r="H2318" s="15"/>
      <c r="K2318" s="23"/>
      <c r="L2318" s="10"/>
      <c r="M2318" s="10"/>
      <c r="N2318" s="10"/>
      <c r="O2318" s="34"/>
    </row>
    <row r="2319" spans="7:15" x14ac:dyDescent="0.2">
      <c r="G2319" s="15"/>
      <c r="H2319" s="15"/>
      <c r="K2319" s="23"/>
      <c r="L2319" s="10"/>
      <c r="M2319" s="10"/>
      <c r="N2319" s="10"/>
      <c r="O2319" s="34"/>
    </row>
    <row r="2320" spans="7:15" x14ac:dyDescent="0.2">
      <c r="G2320" s="15"/>
      <c r="H2320" s="15"/>
      <c r="K2320" s="23"/>
      <c r="L2320" s="10"/>
      <c r="M2320" s="10"/>
      <c r="N2320" s="10"/>
      <c r="O2320" s="34"/>
    </row>
    <row r="2321" spans="7:15" x14ac:dyDescent="0.2">
      <c r="G2321" s="15"/>
      <c r="H2321" s="15"/>
      <c r="K2321" s="23"/>
      <c r="L2321" s="10"/>
      <c r="M2321" s="10"/>
      <c r="N2321" s="10"/>
      <c r="O2321" s="34"/>
    </row>
    <row r="2322" spans="7:15" x14ac:dyDescent="0.2">
      <c r="G2322" s="15"/>
      <c r="H2322" s="15"/>
      <c r="K2322" s="23"/>
      <c r="L2322" s="10"/>
      <c r="M2322" s="10"/>
      <c r="N2322" s="10"/>
      <c r="O2322" s="34"/>
    </row>
    <row r="2323" spans="7:15" x14ac:dyDescent="0.2">
      <c r="G2323" s="15"/>
      <c r="H2323" s="15"/>
      <c r="K2323" s="23"/>
      <c r="L2323" s="10"/>
      <c r="M2323" s="10"/>
      <c r="N2323" s="10"/>
      <c r="O2323" s="34"/>
    </row>
    <row r="2324" spans="7:15" x14ac:dyDescent="0.2">
      <c r="G2324" s="15"/>
      <c r="H2324" s="15"/>
      <c r="K2324" s="23"/>
      <c r="L2324" s="10"/>
      <c r="M2324" s="10"/>
      <c r="N2324" s="10"/>
      <c r="O2324" s="34"/>
    </row>
    <row r="2325" spans="7:15" x14ac:dyDescent="0.2">
      <c r="G2325" s="15"/>
      <c r="H2325" s="15"/>
      <c r="K2325" s="23"/>
      <c r="L2325" s="10"/>
      <c r="M2325" s="10"/>
      <c r="N2325" s="10"/>
      <c r="O2325" s="34"/>
    </row>
    <row r="2326" spans="7:15" x14ac:dyDescent="0.2">
      <c r="G2326" s="15"/>
      <c r="H2326" s="15"/>
      <c r="K2326" s="23"/>
      <c r="L2326" s="10"/>
      <c r="M2326" s="10"/>
      <c r="N2326" s="10"/>
      <c r="O2326" s="34"/>
    </row>
    <row r="2327" spans="7:15" x14ac:dyDescent="0.2">
      <c r="G2327" s="15"/>
      <c r="H2327" s="15"/>
      <c r="K2327" s="23"/>
      <c r="L2327" s="10"/>
      <c r="M2327" s="10"/>
      <c r="N2327" s="10"/>
      <c r="O2327" s="34"/>
    </row>
    <row r="2328" spans="7:15" x14ac:dyDescent="0.2">
      <c r="G2328" s="15"/>
      <c r="H2328" s="15"/>
      <c r="K2328" s="23"/>
      <c r="L2328" s="10"/>
      <c r="M2328" s="10"/>
      <c r="N2328" s="10"/>
      <c r="O2328" s="34"/>
    </row>
    <row r="2329" spans="7:15" x14ac:dyDescent="0.2">
      <c r="G2329" s="15"/>
      <c r="H2329" s="15"/>
      <c r="K2329" s="23"/>
      <c r="L2329" s="10"/>
      <c r="M2329" s="10"/>
      <c r="N2329" s="10"/>
      <c r="O2329" s="34"/>
    </row>
    <row r="2330" spans="7:15" x14ac:dyDescent="0.2">
      <c r="G2330" s="15"/>
      <c r="H2330" s="15"/>
      <c r="K2330" s="23"/>
      <c r="L2330" s="10"/>
      <c r="M2330" s="10"/>
      <c r="N2330" s="10"/>
      <c r="O2330" s="34"/>
    </row>
    <row r="2331" spans="7:15" x14ac:dyDescent="0.2">
      <c r="G2331" s="15"/>
      <c r="H2331" s="15"/>
      <c r="K2331" s="23"/>
      <c r="L2331" s="10"/>
      <c r="M2331" s="10"/>
      <c r="N2331" s="10"/>
      <c r="O2331" s="34"/>
    </row>
    <row r="2332" spans="7:15" x14ac:dyDescent="0.2">
      <c r="G2332" s="15"/>
      <c r="H2332" s="15"/>
      <c r="K2332" s="23"/>
      <c r="L2332" s="10"/>
      <c r="M2332" s="10"/>
      <c r="N2332" s="10"/>
      <c r="O2332" s="34"/>
    </row>
    <row r="2333" spans="7:15" x14ac:dyDescent="0.2">
      <c r="G2333" s="15"/>
      <c r="H2333" s="15"/>
      <c r="K2333" s="23"/>
      <c r="L2333" s="10"/>
      <c r="M2333" s="10"/>
      <c r="N2333" s="10"/>
      <c r="O2333" s="34"/>
    </row>
    <row r="2334" spans="7:15" x14ac:dyDescent="0.2">
      <c r="G2334" s="15"/>
      <c r="H2334" s="15"/>
      <c r="K2334" s="23"/>
      <c r="L2334" s="10"/>
      <c r="M2334" s="10"/>
      <c r="N2334" s="10"/>
      <c r="O2334" s="34"/>
    </row>
    <row r="2335" spans="7:15" x14ac:dyDescent="0.2">
      <c r="G2335" s="15"/>
      <c r="H2335" s="15"/>
      <c r="K2335" s="23"/>
      <c r="L2335" s="10"/>
      <c r="M2335" s="10"/>
      <c r="N2335" s="10"/>
      <c r="O2335" s="34"/>
    </row>
    <row r="2336" spans="7:15" x14ac:dyDescent="0.2">
      <c r="G2336" s="15"/>
      <c r="H2336" s="15"/>
      <c r="K2336" s="23"/>
      <c r="L2336" s="10"/>
      <c r="M2336" s="10"/>
      <c r="N2336" s="10"/>
      <c r="O2336" s="34"/>
    </row>
    <row r="2337" spans="7:15" x14ac:dyDescent="0.2">
      <c r="G2337" s="15"/>
      <c r="H2337" s="15"/>
      <c r="K2337" s="23"/>
      <c r="L2337" s="10"/>
      <c r="M2337" s="10"/>
      <c r="N2337" s="10"/>
      <c r="O2337" s="34"/>
    </row>
    <row r="2338" spans="7:15" x14ac:dyDescent="0.2">
      <c r="G2338" s="15"/>
      <c r="H2338" s="15"/>
      <c r="K2338" s="23"/>
      <c r="L2338" s="10"/>
      <c r="M2338" s="10"/>
      <c r="N2338" s="10"/>
      <c r="O2338" s="34"/>
    </row>
    <row r="2339" spans="7:15" x14ac:dyDescent="0.2">
      <c r="G2339" s="15"/>
      <c r="H2339" s="15"/>
      <c r="K2339" s="23"/>
      <c r="L2339" s="10"/>
      <c r="M2339" s="10"/>
      <c r="N2339" s="10"/>
      <c r="O2339" s="34"/>
    </row>
    <row r="2340" spans="7:15" x14ac:dyDescent="0.2">
      <c r="G2340" s="15"/>
      <c r="H2340" s="15"/>
      <c r="K2340" s="23"/>
      <c r="L2340" s="10"/>
      <c r="M2340" s="10"/>
      <c r="N2340" s="10"/>
      <c r="O2340" s="34"/>
    </row>
    <row r="2341" spans="7:15" x14ac:dyDescent="0.2">
      <c r="G2341" s="15"/>
      <c r="H2341" s="15"/>
      <c r="K2341" s="23"/>
      <c r="L2341" s="10"/>
      <c r="M2341" s="10"/>
      <c r="N2341" s="10"/>
      <c r="O2341" s="34"/>
    </row>
    <row r="2342" spans="7:15" x14ac:dyDescent="0.2">
      <c r="G2342" s="15"/>
      <c r="H2342" s="15"/>
      <c r="K2342" s="23"/>
      <c r="L2342" s="10"/>
      <c r="M2342" s="10"/>
      <c r="N2342" s="10"/>
      <c r="O2342" s="34"/>
    </row>
    <row r="2343" spans="7:15" x14ac:dyDescent="0.2">
      <c r="G2343" s="15"/>
      <c r="H2343" s="15"/>
      <c r="K2343" s="23"/>
      <c r="L2343" s="10"/>
      <c r="M2343" s="10"/>
      <c r="N2343" s="10"/>
      <c r="O2343" s="34"/>
    </row>
    <row r="2344" spans="7:15" x14ac:dyDescent="0.2">
      <c r="G2344" s="15"/>
      <c r="H2344" s="15"/>
      <c r="K2344" s="23"/>
      <c r="L2344" s="10"/>
      <c r="M2344" s="10"/>
      <c r="N2344" s="10"/>
      <c r="O2344" s="34"/>
    </row>
    <row r="2345" spans="7:15" x14ac:dyDescent="0.2">
      <c r="G2345" s="15"/>
      <c r="H2345" s="15"/>
      <c r="K2345" s="23"/>
      <c r="L2345" s="10"/>
      <c r="M2345" s="10"/>
      <c r="N2345" s="10"/>
      <c r="O2345" s="34"/>
    </row>
    <row r="2346" spans="7:15" x14ac:dyDescent="0.2">
      <c r="G2346" s="15"/>
      <c r="H2346" s="15"/>
      <c r="K2346" s="23"/>
      <c r="L2346" s="10"/>
      <c r="M2346" s="10"/>
      <c r="N2346" s="10"/>
      <c r="O2346" s="34"/>
    </row>
    <row r="2347" spans="7:15" x14ac:dyDescent="0.2">
      <c r="G2347" s="15"/>
      <c r="H2347" s="15"/>
      <c r="K2347" s="23"/>
      <c r="L2347" s="10"/>
      <c r="M2347" s="10"/>
      <c r="N2347" s="10"/>
      <c r="O2347" s="34"/>
    </row>
    <row r="2348" spans="7:15" x14ac:dyDescent="0.2">
      <c r="G2348" s="15"/>
      <c r="H2348" s="15"/>
      <c r="K2348" s="23"/>
      <c r="L2348" s="10"/>
      <c r="M2348" s="10"/>
      <c r="N2348" s="10"/>
      <c r="O2348" s="34"/>
    </row>
    <row r="2349" spans="7:15" x14ac:dyDescent="0.2">
      <c r="G2349" s="15"/>
      <c r="H2349" s="15"/>
      <c r="K2349" s="23"/>
      <c r="L2349" s="10"/>
      <c r="M2349" s="10"/>
      <c r="N2349" s="10"/>
      <c r="O2349" s="34"/>
    </row>
    <row r="2350" spans="7:15" x14ac:dyDescent="0.2">
      <c r="G2350" s="15"/>
      <c r="H2350" s="15"/>
      <c r="K2350" s="23"/>
      <c r="L2350" s="10"/>
      <c r="M2350" s="10"/>
      <c r="N2350" s="10"/>
      <c r="O2350" s="34"/>
    </row>
    <row r="2351" spans="7:15" x14ac:dyDescent="0.2">
      <c r="G2351" s="15"/>
      <c r="H2351" s="15"/>
      <c r="K2351" s="23"/>
      <c r="L2351" s="10"/>
      <c r="M2351" s="10"/>
      <c r="N2351" s="10"/>
      <c r="O2351" s="34"/>
    </row>
    <row r="2352" spans="7:15" x14ac:dyDescent="0.2">
      <c r="G2352" s="15"/>
      <c r="H2352" s="15"/>
      <c r="K2352" s="23"/>
      <c r="L2352" s="10"/>
      <c r="M2352" s="10"/>
      <c r="N2352" s="10"/>
      <c r="O2352" s="34"/>
    </row>
    <row r="2353" spans="7:15" x14ac:dyDescent="0.2">
      <c r="G2353" s="15"/>
      <c r="H2353" s="15"/>
      <c r="K2353" s="23"/>
      <c r="L2353" s="10"/>
      <c r="M2353" s="10"/>
      <c r="N2353" s="10"/>
      <c r="O2353" s="34"/>
    </row>
    <row r="2354" spans="7:15" x14ac:dyDescent="0.2">
      <c r="G2354" s="15"/>
      <c r="H2354" s="15"/>
      <c r="K2354" s="23"/>
      <c r="L2354" s="10"/>
      <c r="M2354" s="10"/>
      <c r="N2354" s="10"/>
      <c r="O2354" s="34"/>
    </row>
    <row r="2355" spans="7:15" x14ac:dyDescent="0.2">
      <c r="G2355" s="15"/>
      <c r="H2355" s="15"/>
      <c r="K2355" s="23"/>
      <c r="L2355" s="10"/>
      <c r="M2355" s="10"/>
      <c r="N2355" s="10"/>
      <c r="O2355" s="34"/>
    </row>
    <row r="2356" spans="7:15" x14ac:dyDescent="0.2">
      <c r="G2356" s="15"/>
      <c r="H2356" s="15"/>
      <c r="K2356" s="23"/>
      <c r="L2356" s="10"/>
      <c r="M2356" s="10"/>
      <c r="N2356" s="10"/>
      <c r="O2356" s="34"/>
    </row>
    <row r="2357" spans="7:15" x14ac:dyDescent="0.2">
      <c r="G2357" s="15"/>
      <c r="H2357" s="15"/>
      <c r="K2357" s="23"/>
      <c r="L2357" s="10"/>
      <c r="M2357" s="10"/>
      <c r="N2357" s="10"/>
      <c r="O2357" s="34"/>
    </row>
    <row r="2358" spans="7:15" x14ac:dyDescent="0.2">
      <c r="G2358" s="15"/>
      <c r="H2358" s="15"/>
      <c r="K2358" s="23"/>
      <c r="L2358" s="10"/>
      <c r="M2358" s="10"/>
      <c r="N2358" s="10"/>
      <c r="O2358" s="34"/>
    </row>
    <row r="2359" spans="7:15" x14ac:dyDescent="0.2">
      <c r="G2359" s="15"/>
      <c r="H2359" s="15"/>
      <c r="K2359" s="23"/>
      <c r="L2359" s="10"/>
      <c r="M2359" s="10"/>
      <c r="N2359" s="10"/>
      <c r="O2359" s="34"/>
    </row>
    <row r="2360" spans="7:15" x14ac:dyDescent="0.2">
      <c r="G2360" s="15"/>
      <c r="H2360" s="15"/>
      <c r="K2360" s="23"/>
      <c r="L2360" s="10"/>
      <c r="M2360" s="10"/>
      <c r="N2360" s="10"/>
      <c r="O2360" s="34"/>
    </row>
    <row r="2361" spans="7:15" x14ac:dyDescent="0.2">
      <c r="G2361" s="15"/>
      <c r="H2361" s="15"/>
      <c r="K2361" s="23"/>
      <c r="L2361" s="10"/>
      <c r="M2361" s="10"/>
      <c r="N2361" s="10"/>
      <c r="O2361" s="34"/>
    </row>
    <row r="2362" spans="7:15" x14ac:dyDescent="0.2">
      <c r="G2362" s="15"/>
      <c r="H2362" s="15"/>
      <c r="K2362" s="23"/>
      <c r="L2362" s="10"/>
      <c r="M2362" s="10"/>
      <c r="N2362" s="10"/>
      <c r="O2362" s="34"/>
    </row>
    <row r="2363" spans="7:15" x14ac:dyDescent="0.2">
      <c r="G2363" s="15"/>
      <c r="H2363" s="15"/>
      <c r="K2363" s="23"/>
      <c r="L2363" s="10"/>
      <c r="M2363" s="10"/>
      <c r="N2363" s="10"/>
      <c r="O2363" s="34"/>
    </row>
    <row r="2364" spans="7:15" x14ac:dyDescent="0.2">
      <c r="G2364" s="15"/>
      <c r="H2364" s="15"/>
      <c r="K2364" s="23"/>
      <c r="L2364" s="10"/>
      <c r="M2364" s="10"/>
      <c r="N2364" s="10"/>
      <c r="O2364" s="34"/>
    </row>
    <row r="2365" spans="7:15" x14ac:dyDescent="0.2">
      <c r="G2365" s="15"/>
      <c r="H2365" s="15"/>
      <c r="K2365" s="23"/>
      <c r="L2365" s="10"/>
      <c r="M2365" s="10"/>
      <c r="N2365" s="10"/>
      <c r="O2365" s="34"/>
    </row>
    <row r="2366" spans="7:15" x14ac:dyDescent="0.2">
      <c r="G2366" s="15"/>
      <c r="H2366" s="15"/>
      <c r="K2366" s="23"/>
      <c r="L2366" s="10"/>
      <c r="M2366" s="10"/>
      <c r="N2366" s="10"/>
      <c r="O2366" s="34"/>
    </row>
    <row r="2367" spans="7:15" x14ac:dyDescent="0.2">
      <c r="G2367" s="15"/>
      <c r="H2367" s="15"/>
      <c r="K2367" s="23"/>
      <c r="L2367" s="10"/>
      <c r="M2367" s="10"/>
      <c r="N2367" s="10"/>
      <c r="O2367" s="34"/>
    </row>
    <row r="2368" spans="7:15" x14ac:dyDescent="0.2">
      <c r="G2368" s="15"/>
      <c r="H2368" s="15"/>
      <c r="K2368" s="23"/>
      <c r="L2368" s="10"/>
      <c r="M2368" s="10"/>
      <c r="N2368" s="10"/>
      <c r="O2368" s="34"/>
    </row>
    <row r="2369" spans="7:15" x14ac:dyDescent="0.2">
      <c r="G2369" s="15"/>
      <c r="H2369" s="15"/>
      <c r="K2369" s="23"/>
      <c r="L2369" s="10"/>
      <c r="M2369" s="10"/>
      <c r="N2369" s="10"/>
      <c r="O2369" s="34"/>
    </row>
    <row r="2370" spans="7:15" x14ac:dyDescent="0.2">
      <c r="G2370" s="15"/>
      <c r="H2370" s="15"/>
      <c r="K2370" s="23"/>
      <c r="L2370" s="10"/>
      <c r="M2370" s="10"/>
      <c r="N2370" s="10"/>
      <c r="O2370" s="34"/>
    </row>
    <row r="2371" spans="7:15" x14ac:dyDescent="0.2">
      <c r="G2371" s="15"/>
      <c r="H2371" s="15"/>
      <c r="K2371" s="23"/>
      <c r="L2371" s="10"/>
      <c r="M2371" s="10"/>
      <c r="N2371" s="10"/>
      <c r="O2371" s="34"/>
    </row>
    <row r="2372" spans="7:15" x14ac:dyDescent="0.2">
      <c r="G2372" s="15"/>
      <c r="H2372" s="15"/>
      <c r="K2372" s="23"/>
      <c r="L2372" s="10"/>
      <c r="M2372" s="10"/>
      <c r="N2372" s="10"/>
      <c r="O2372" s="34"/>
    </row>
    <row r="2373" spans="7:15" x14ac:dyDescent="0.2">
      <c r="G2373" s="15"/>
      <c r="H2373" s="15"/>
      <c r="K2373" s="23"/>
      <c r="L2373" s="10"/>
      <c r="M2373" s="10"/>
      <c r="N2373" s="10"/>
      <c r="O2373" s="34"/>
    </row>
    <row r="2374" spans="7:15" x14ac:dyDescent="0.2">
      <c r="G2374" s="15"/>
      <c r="H2374" s="15"/>
      <c r="K2374" s="23"/>
      <c r="L2374" s="10"/>
      <c r="M2374" s="10"/>
      <c r="N2374" s="10"/>
      <c r="O2374" s="34"/>
    </row>
    <row r="2375" spans="7:15" x14ac:dyDescent="0.2">
      <c r="G2375" s="15"/>
      <c r="H2375" s="15"/>
      <c r="K2375" s="23"/>
      <c r="L2375" s="10"/>
      <c r="M2375" s="10"/>
      <c r="N2375" s="10"/>
      <c r="O2375" s="34"/>
    </row>
    <row r="2376" spans="7:15" x14ac:dyDescent="0.2">
      <c r="G2376" s="15"/>
      <c r="H2376" s="15"/>
      <c r="K2376" s="23"/>
      <c r="L2376" s="10"/>
      <c r="M2376" s="10"/>
      <c r="N2376" s="10"/>
      <c r="O2376" s="34"/>
    </row>
    <row r="2377" spans="7:15" x14ac:dyDescent="0.2">
      <c r="G2377" s="15"/>
      <c r="H2377" s="15"/>
      <c r="K2377" s="23"/>
      <c r="L2377" s="10"/>
      <c r="M2377" s="10"/>
      <c r="N2377" s="10"/>
      <c r="O2377" s="34"/>
    </row>
    <row r="2378" spans="7:15" x14ac:dyDescent="0.2">
      <c r="G2378" s="15"/>
      <c r="H2378" s="15"/>
      <c r="K2378" s="23"/>
      <c r="L2378" s="10"/>
      <c r="M2378" s="10"/>
      <c r="N2378" s="10"/>
      <c r="O2378" s="34"/>
    </row>
    <row r="2379" spans="7:15" x14ac:dyDescent="0.2">
      <c r="G2379" s="15"/>
      <c r="H2379" s="15"/>
      <c r="K2379" s="23"/>
      <c r="L2379" s="10"/>
      <c r="M2379" s="10"/>
      <c r="N2379" s="10"/>
      <c r="O2379" s="34"/>
    </row>
    <row r="2380" spans="7:15" x14ac:dyDescent="0.2">
      <c r="G2380" s="15"/>
      <c r="H2380" s="15"/>
      <c r="K2380" s="23"/>
      <c r="L2380" s="10"/>
      <c r="M2380" s="10"/>
      <c r="N2380" s="10"/>
      <c r="O2380" s="34"/>
    </row>
    <row r="2381" spans="7:15" x14ac:dyDescent="0.2">
      <c r="G2381" s="15"/>
      <c r="H2381" s="15"/>
      <c r="K2381" s="23"/>
      <c r="L2381" s="10"/>
      <c r="M2381" s="10"/>
      <c r="N2381" s="10"/>
      <c r="O2381" s="34"/>
    </row>
    <row r="2382" spans="7:15" x14ac:dyDescent="0.2">
      <c r="G2382" s="15"/>
      <c r="H2382" s="15"/>
      <c r="K2382" s="23"/>
      <c r="L2382" s="10"/>
      <c r="M2382" s="10"/>
      <c r="N2382" s="10"/>
      <c r="O2382" s="34"/>
    </row>
    <row r="2383" spans="7:15" x14ac:dyDescent="0.2">
      <c r="G2383" s="15"/>
      <c r="H2383" s="15"/>
      <c r="K2383" s="23"/>
      <c r="L2383" s="10"/>
      <c r="M2383" s="10"/>
      <c r="N2383" s="10"/>
      <c r="O2383" s="34"/>
    </row>
    <row r="2384" spans="7:15" x14ac:dyDescent="0.2">
      <c r="G2384" s="15"/>
      <c r="H2384" s="15"/>
      <c r="K2384" s="23"/>
      <c r="L2384" s="10"/>
      <c r="M2384" s="10"/>
      <c r="N2384" s="10"/>
      <c r="O2384" s="34"/>
    </row>
    <row r="2385" spans="7:15" x14ac:dyDescent="0.2">
      <c r="G2385" s="15"/>
      <c r="H2385" s="15"/>
      <c r="K2385" s="23"/>
      <c r="L2385" s="10"/>
      <c r="M2385" s="10"/>
      <c r="N2385" s="10"/>
      <c r="O2385" s="34"/>
    </row>
    <row r="2386" spans="7:15" x14ac:dyDescent="0.2">
      <c r="G2386" s="15"/>
      <c r="H2386" s="15"/>
      <c r="K2386" s="23"/>
      <c r="L2386" s="10"/>
      <c r="M2386" s="10"/>
      <c r="N2386" s="10"/>
      <c r="O2386" s="34"/>
    </row>
    <row r="2387" spans="7:15" x14ac:dyDescent="0.2">
      <c r="G2387" s="15"/>
      <c r="H2387" s="15"/>
      <c r="K2387" s="23"/>
      <c r="L2387" s="10"/>
      <c r="M2387" s="10"/>
      <c r="N2387" s="10"/>
      <c r="O2387" s="34"/>
    </row>
    <row r="2388" spans="7:15" x14ac:dyDescent="0.2">
      <c r="G2388" s="15"/>
      <c r="H2388" s="15"/>
      <c r="K2388" s="23"/>
      <c r="L2388" s="10"/>
      <c r="M2388" s="10"/>
      <c r="N2388" s="10"/>
      <c r="O2388" s="34"/>
    </row>
    <row r="2389" spans="7:15" x14ac:dyDescent="0.2">
      <c r="G2389" s="15"/>
      <c r="H2389" s="15"/>
      <c r="K2389" s="23"/>
      <c r="L2389" s="10"/>
      <c r="M2389" s="10"/>
      <c r="N2389" s="10"/>
      <c r="O2389" s="34"/>
    </row>
    <row r="2390" spans="7:15" x14ac:dyDescent="0.2">
      <c r="G2390" s="15"/>
      <c r="H2390" s="15"/>
      <c r="K2390" s="23"/>
      <c r="L2390" s="10"/>
      <c r="M2390" s="10"/>
      <c r="N2390" s="10"/>
      <c r="O2390" s="34"/>
    </row>
    <row r="2391" spans="7:15" x14ac:dyDescent="0.2">
      <c r="G2391" s="15"/>
      <c r="H2391" s="15"/>
      <c r="K2391" s="23"/>
      <c r="L2391" s="10"/>
      <c r="M2391" s="10"/>
      <c r="N2391" s="10"/>
      <c r="O2391" s="34"/>
    </row>
    <row r="2392" spans="7:15" x14ac:dyDescent="0.2">
      <c r="G2392" s="15"/>
      <c r="H2392" s="15"/>
      <c r="K2392" s="23"/>
      <c r="L2392" s="10"/>
      <c r="M2392" s="10"/>
      <c r="N2392" s="10"/>
      <c r="O2392" s="34"/>
    </row>
    <row r="2393" spans="7:15" x14ac:dyDescent="0.2">
      <c r="G2393" s="15"/>
      <c r="H2393" s="15"/>
      <c r="K2393" s="23"/>
      <c r="L2393" s="10"/>
      <c r="M2393" s="10"/>
      <c r="N2393" s="10"/>
      <c r="O2393" s="34"/>
    </row>
    <row r="2394" spans="7:15" x14ac:dyDescent="0.2">
      <c r="G2394" s="15"/>
      <c r="H2394" s="15"/>
      <c r="K2394" s="23"/>
      <c r="L2394" s="10"/>
      <c r="M2394" s="10"/>
      <c r="N2394" s="10"/>
      <c r="O2394" s="34"/>
    </row>
    <row r="2395" spans="7:15" x14ac:dyDescent="0.2">
      <c r="G2395" s="15"/>
      <c r="H2395" s="15"/>
      <c r="K2395" s="23"/>
      <c r="L2395" s="10"/>
      <c r="M2395" s="10"/>
      <c r="N2395" s="10"/>
      <c r="O2395" s="34"/>
    </row>
    <row r="2396" spans="7:15" x14ac:dyDescent="0.2">
      <c r="G2396" s="15"/>
      <c r="H2396" s="15"/>
      <c r="K2396" s="23"/>
      <c r="L2396" s="10"/>
      <c r="M2396" s="10"/>
      <c r="N2396" s="10"/>
      <c r="O2396" s="34"/>
    </row>
    <row r="2397" spans="7:15" x14ac:dyDescent="0.2">
      <c r="G2397" s="15"/>
      <c r="H2397" s="15"/>
      <c r="K2397" s="23"/>
      <c r="L2397" s="10"/>
      <c r="M2397" s="10"/>
      <c r="N2397" s="10"/>
      <c r="O2397" s="34"/>
    </row>
    <row r="2398" spans="7:15" x14ac:dyDescent="0.2">
      <c r="G2398" s="15"/>
      <c r="H2398" s="15"/>
      <c r="K2398" s="23"/>
      <c r="L2398" s="10"/>
      <c r="M2398" s="10"/>
      <c r="N2398" s="10"/>
      <c r="O2398" s="34"/>
    </row>
    <row r="2399" spans="7:15" x14ac:dyDescent="0.2">
      <c r="G2399" s="15"/>
      <c r="H2399" s="15"/>
      <c r="K2399" s="23"/>
      <c r="L2399" s="10"/>
      <c r="M2399" s="10"/>
      <c r="N2399" s="10"/>
      <c r="O2399" s="34"/>
    </row>
    <row r="2400" spans="7:15" x14ac:dyDescent="0.2">
      <c r="G2400" s="15"/>
      <c r="H2400" s="15"/>
      <c r="K2400" s="23"/>
      <c r="L2400" s="10"/>
      <c r="M2400" s="10"/>
      <c r="N2400" s="10"/>
      <c r="O2400" s="34"/>
    </row>
    <row r="2401" spans="7:15" x14ac:dyDescent="0.2">
      <c r="G2401" s="15"/>
      <c r="H2401" s="15"/>
      <c r="K2401" s="23"/>
      <c r="L2401" s="10"/>
      <c r="M2401" s="10"/>
      <c r="N2401" s="10"/>
      <c r="O2401" s="34"/>
    </row>
    <row r="2402" spans="7:15" x14ac:dyDescent="0.2">
      <c r="G2402" s="15"/>
      <c r="H2402" s="15"/>
      <c r="K2402" s="23"/>
      <c r="L2402" s="10"/>
      <c r="M2402" s="10"/>
      <c r="N2402" s="10"/>
      <c r="O2402" s="34"/>
    </row>
    <row r="2403" spans="7:15" x14ac:dyDescent="0.2">
      <c r="G2403" s="15"/>
      <c r="H2403" s="15"/>
      <c r="K2403" s="23"/>
      <c r="L2403" s="10"/>
      <c r="M2403" s="10"/>
      <c r="N2403" s="10"/>
      <c r="O2403" s="34"/>
    </row>
    <row r="2404" spans="7:15" x14ac:dyDescent="0.2">
      <c r="G2404" s="15"/>
      <c r="H2404" s="15"/>
      <c r="K2404" s="23"/>
      <c r="L2404" s="10"/>
      <c r="M2404" s="10"/>
      <c r="N2404" s="10"/>
      <c r="O2404" s="34"/>
    </row>
    <row r="2405" spans="7:15" x14ac:dyDescent="0.2">
      <c r="G2405" s="15"/>
      <c r="H2405" s="15"/>
      <c r="K2405" s="23"/>
      <c r="L2405" s="10"/>
      <c r="M2405" s="10"/>
      <c r="N2405" s="10"/>
      <c r="O2405" s="34"/>
    </row>
    <row r="2406" spans="7:15" x14ac:dyDescent="0.2">
      <c r="G2406" s="15"/>
      <c r="H2406" s="15"/>
      <c r="K2406" s="23"/>
      <c r="L2406" s="10"/>
      <c r="M2406" s="10"/>
      <c r="N2406" s="10"/>
      <c r="O2406" s="34"/>
    </row>
    <row r="2407" spans="7:15" x14ac:dyDescent="0.2">
      <c r="G2407" s="15"/>
      <c r="H2407" s="15"/>
      <c r="K2407" s="23"/>
      <c r="L2407" s="10"/>
      <c r="M2407" s="10"/>
      <c r="N2407" s="10"/>
      <c r="O2407" s="34"/>
    </row>
    <row r="2408" spans="7:15" x14ac:dyDescent="0.2">
      <c r="G2408" s="15"/>
      <c r="H2408" s="15"/>
      <c r="K2408" s="23"/>
      <c r="L2408" s="10"/>
      <c r="M2408" s="10"/>
      <c r="N2408" s="10"/>
      <c r="O2408" s="34"/>
    </row>
    <row r="2409" spans="7:15" x14ac:dyDescent="0.2">
      <c r="G2409" s="15"/>
      <c r="H2409" s="15"/>
      <c r="K2409" s="23"/>
      <c r="L2409" s="10"/>
      <c r="M2409" s="10"/>
      <c r="N2409" s="10"/>
      <c r="O2409" s="34"/>
    </row>
    <row r="2410" spans="7:15" x14ac:dyDescent="0.2">
      <c r="G2410" s="15"/>
      <c r="H2410" s="15"/>
      <c r="K2410" s="23"/>
      <c r="L2410" s="10"/>
      <c r="M2410" s="10"/>
      <c r="N2410" s="10"/>
      <c r="O2410" s="34"/>
    </row>
    <row r="2411" spans="7:15" x14ac:dyDescent="0.2">
      <c r="G2411" s="15"/>
      <c r="H2411" s="15"/>
      <c r="K2411" s="23"/>
      <c r="L2411" s="10"/>
      <c r="M2411" s="10"/>
      <c r="N2411" s="10"/>
      <c r="O2411" s="34"/>
    </row>
    <row r="2412" spans="7:15" x14ac:dyDescent="0.2">
      <c r="G2412" s="15"/>
      <c r="H2412" s="15"/>
      <c r="K2412" s="23"/>
      <c r="L2412" s="10"/>
      <c r="M2412" s="10"/>
      <c r="N2412" s="10"/>
      <c r="O2412" s="34"/>
    </row>
    <row r="2413" spans="7:15" x14ac:dyDescent="0.2">
      <c r="G2413" s="15"/>
      <c r="H2413" s="15"/>
      <c r="K2413" s="23"/>
      <c r="L2413" s="10"/>
      <c r="M2413" s="10"/>
      <c r="N2413" s="10"/>
      <c r="O2413" s="34"/>
    </row>
    <row r="2414" spans="7:15" x14ac:dyDescent="0.2">
      <c r="G2414" s="15"/>
      <c r="H2414" s="15"/>
      <c r="K2414" s="23"/>
      <c r="L2414" s="10"/>
      <c r="M2414" s="10"/>
      <c r="N2414" s="10"/>
      <c r="O2414" s="34"/>
    </row>
    <row r="2415" spans="7:15" x14ac:dyDescent="0.2">
      <c r="G2415" s="15"/>
      <c r="H2415" s="15"/>
      <c r="K2415" s="23"/>
      <c r="L2415" s="10"/>
      <c r="M2415" s="10"/>
      <c r="N2415" s="10"/>
      <c r="O2415" s="34"/>
    </row>
    <row r="2416" spans="7:15" x14ac:dyDescent="0.2">
      <c r="G2416" s="15"/>
      <c r="H2416" s="15"/>
      <c r="K2416" s="23"/>
      <c r="L2416" s="10"/>
      <c r="M2416" s="10"/>
      <c r="N2416" s="10"/>
      <c r="O2416" s="34"/>
    </row>
    <row r="2417" spans="7:15" x14ac:dyDescent="0.2">
      <c r="G2417" s="15"/>
      <c r="H2417" s="15"/>
      <c r="K2417" s="23"/>
      <c r="L2417" s="10"/>
      <c r="M2417" s="10"/>
      <c r="N2417" s="10"/>
      <c r="O2417" s="34"/>
    </row>
    <row r="2418" spans="7:15" x14ac:dyDescent="0.2">
      <c r="G2418" s="15"/>
      <c r="H2418" s="15"/>
      <c r="K2418" s="23"/>
      <c r="L2418" s="10"/>
      <c r="M2418" s="10"/>
      <c r="N2418" s="10"/>
      <c r="O2418" s="34"/>
    </row>
    <row r="2419" spans="7:15" x14ac:dyDescent="0.2">
      <c r="G2419" s="15"/>
      <c r="H2419" s="15"/>
      <c r="K2419" s="23"/>
      <c r="L2419" s="10"/>
      <c r="M2419" s="10"/>
      <c r="N2419" s="10"/>
      <c r="O2419" s="34"/>
    </row>
    <row r="2420" spans="7:15" x14ac:dyDescent="0.2">
      <c r="G2420" s="15"/>
      <c r="H2420" s="15"/>
      <c r="K2420" s="23"/>
      <c r="L2420" s="10"/>
      <c r="M2420" s="10"/>
      <c r="N2420" s="10"/>
      <c r="O2420" s="34"/>
    </row>
    <row r="2421" spans="7:15" x14ac:dyDescent="0.2">
      <c r="G2421" s="15"/>
      <c r="H2421" s="15"/>
      <c r="K2421" s="23"/>
      <c r="L2421" s="10"/>
      <c r="M2421" s="10"/>
      <c r="N2421" s="10"/>
      <c r="O2421" s="34"/>
    </row>
    <row r="2422" spans="7:15" x14ac:dyDescent="0.2">
      <c r="G2422" s="15"/>
      <c r="H2422" s="15"/>
      <c r="K2422" s="23"/>
      <c r="L2422" s="10"/>
      <c r="M2422" s="10"/>
      <c r="N2422" s="10"/>
      <c r="O2422" s="34"/>
    </row>
    <row r="2423" spans="7:15" x14ac:dyDescent="0.2">
      <c r="G2423" s="15"/>
      <c r="H2423" s="15"/>
      <c r="K2423" s="23"/>
      <c r="L2423" s="10"/>
      <c r="M2423" s="10"/>
      <c r="N2423" s="10"/>
      <c r="O2423" s="34"/>
    </row>
    <row r="2424" spans="7:15" x14ac:dyDescent="0.2">
      <c r="G2424" s="15"/>
      <c r="H2424" s="15"/>
      <c r="K2424" s="23"/>
      <c r="L2424" s="10"/>
      <c r="M2424" s="10"/>
      <c r="N2424" s="10"/>
      <c r="O2424" s="34"/>
    </row>
    <row r="2425" spans="7:15" x14ac:dyDescent="0.2">
      <c r="G2425" s="15"/>
      <c r="H2425" s="15"/>
      <c r="K2425" s="23"/>
      <c r="L2425" s="10"/>
      <c r="M2425" s="10"/>
      <c r="N2425" s="10"/>
      <c r="O2425" s="34"/>
    </row>
    <row r="2426" spans="7:15" x14ac:dyDescent="0.2">
      <c r="G2426" s="15"/>
      <c r="H2426" s="15"/>
      <c r="K2426" s="23"/>
      <c r="L2426" s="10"/>
      <c r="M2426" s="10"/>
      <c r="N2426" s="10"/>
      <c r="O2426" s="34"/>
    </row>
    <row r="2427" spans="7:15" x14ac:dyDescent="0.2">
      <c r="G2427" s="15"/>
      <c r="H2427" s="15"/>
      <c r="K2427" s="23"/>
      <c r="L2427" s="10"/>
      <c r="M2427" s="10"/>
      <c r="N2427" s="10"/>
      <c r="O2427" s="34"/>
    </row>
    <row r="2428" spans="7:15" x14ac:dyDescent="0.2">
      <c r="G2428" s="15"/>
      <c r="H2428" s="15"/>
      <c r="K2428" s="23"/>
      <c r="L2428" s="10"/>
      <c r="M2428" s="10"/>
      <c r="N2428" s="10"/>
      <c r="O2428" s="34"/>
    </row>
    <row r="2429" spans="7:15" x14ac:dyDescent="0.2">
      <c r="G2429" s="15"/>
      <c r="H2429" s="15"/>
      <c r="K2429" s="23"/>
      <c r="L2429" s="10"/>
      <c r="M2429" s="10"/>
      <c r="N2429" s="10"/>
      <c r="O2429" s="34"/>
    </row>
    <row r="2430" spans="7:15" x14ac:dyDescent="0.2">
      <c r="G2430" s="15"/>
      <c r="H2430" s="15"/>
      <c r="K2430" s="23"/>
      <c r="L2430" s="10"/>
      <c r="M2430" s="10"/>
      <c r="N2430" s="10"/>
      <c r="O2430" s="34"/>
    </row>
    <row r="2431" spans="7:15" x14ac:dyDescent="0.2">
      <c r="G2431" s="15"/>
      <c r="H2431" s="15"/>
      <c r="K2431" s="23"/>
      <c r="L2431" s="10"/>
      <c r="M2431" s="10"/>
      <c r="N2431" s="10"/>
      <c r="O2431" s="34"/>
    </row>
    <row r="2432" spans="7:15" x14ac:dyDescent="0.2">
      <c r="G2432" s="15"/>
      <c r="H2432" s="15"/>
      <c r="K2432" s="23"/>
      <c r="L2432" s="10"/>
      <c r="M2432" s="10"/>
      <c r="N2432" s="10"/>
      <c r="O2432" s="34"/>
    </row>
    <row r="2433" spans="7:15" x14ac:dyDescent="0.2">
      <c r="G2433" s="15"/>
      <c r="H2433" s="15"/>
      <c r="K2433" s="23"/>
      <c r="L2433" s="10"/>
      <c r="M2433" s="10"/>
      <c r="N2433" s="10"/>
      <c r="O2433" s="34"/>
    </row>
    <row r="2434" spans="7:15" x14ac:dyDescent="0.2">
      <c r="G2434" s="15"/>
      <c r="H2434" s="15"/>
      <c r="K2434" s="23"/>
      <c r="L2434" s="10"/>
      <c r="M2434" s="10"/>
      <c r="N2434" s="10"/>
      <c r="O2434" s="34"/>
    </row>
    <row r="2435" spans="7:15" x14ac:dyDescent="0.2">
      <c r="G2435" s="15"/>
      <c r="H2435" s="15"/>
      <c r="K2435" s="23"/>
      <c r="L2435" s="10"/>
      <c r="M2435" s="10"/>
      <c r="N2435" s="10"/>
      <c r="O2435" s="34"/>
    </row>
    <row r="2436" spans="7:15" x14ac:dyDescent="0.2">
      <c r="G2436" s="15"/>
      <c r="H2436" s="15"/>
      <c r="K2436" s="23"/>
      <c r="L2436" s="10"/>
      <c r="M2436" s="10"/>
      <c r="N2436" s="10"/>
      <c r="O2436" s="34"/>
    </row>
    <row r="2437" spans="7:15" x14ac:dyDescent="0.2">
      <c r="G2437" s="15"/>
      <c r="H2437" s="15"/>
      <c r="K2437" s="23"/>
      <c r="L2437" s="10"/>
      <c r="M2437" s="10"/>
      <c r="N2437" s="10"/>
      <c r="O2437" s="34"/>
    </row>
    <row r="2438" spans="7:15" x14ac:dyDescent="0.2">
      <c r="G2438" s="15"/>
      <c r="H2438" s="15"/>
      <c r="K2438" s="23"/>
      <c r="L2438" s="10"/>
      <c r="M2438" s="10"/>
      <c r="N2438" s="10"/>
      <c r="O2438" s="34"/>
    </row>
    <row r="2439" spans="7:15" x14ac:dyDescent="0.2">
      <c r="G2439" s="15"/>
      <c r="H2439" s="15"/>
      <c r="K2439" s="23"/>
      <c r="L2439" s="10"/>
      <c r="M2439" s="10"/>
      <c r="N2439" s="10"/>
      <c r="O2439" s="34"/>
    </row>
    <row r="2440" spans="7:15" x14ac:dyDescent="0.2">
      <c r="G2440" s="15"/>
      <c r="H2440" s="15"/>
      <c r="K2440" s="23"/>
      <c r="L2440" s="10"/>
      <c r="M2440" s="10"/>
      <c r="N2440" s="10"/>
      <c r="O2440" s="34"/>
    </row>
    <row r="2441" spans="7:15" x14ac:dyDescent="0.2">
      <c r="G2441" s="15"/>
      <c r="H2441" s="15"/>
      <c r="K2441" s="23"/>
      <c r="L2441" s="10"/>
      <c r="M2441" s="10"/>
      <c r="N2441" s="10"/>
      <c r="O2441" s="34"/>
    </row>
    <row r="2442" spans="7:15" x14ac:dyDescent="0.2">
      <c r="G2442" s="15"/>
      <c r="H2442" s="15"/>
      <c r="K2442" s="23"/>
      <c r="L2442" s="10"/>
      <c r="M2442" s="10"/>
      <c r="N2442" s="10"/>
      <c r="O2442" s="34"/>
    </row>
    <row r="2443" spans="7:15" x14ac:dyDescent="0.2">
      <c r="G2443" s="15"/>
      <c r="H2443" s="15"/>
      <c r="K2443" s="23"/>
      <c r="L2443" s="10"/>
      <c r="M2443" s="10"/>
      <c r="N2443" s="10"/>
      <c r="O2443" s="34"/>
    </row>
    <row r="2444" spans="7:15" x14ac:dyDescent="0.2">
      <c r="G2444" s="15"/>
      <c r="H2444" s="15"/>
      <c r="K2444" s="23"/>
      <c r="L2444" s="10"/>
      <c r="M2444" s="10"/>
      <c r="N2444" s="10"/>
      <c r="O2444" s="34"/>
    </row>
    <row r="2445" spans="7:15" x14ac:dyDescent="0.2">
      <c r="G2445" s="15"/>
      <c r="H2445" s="15"/>
      <c r="K2445" s="23"/>
      <c r="L2445" s="10"/>
      <c r="M2445" s="10"/>
      <c r="N2445" s="10"/>
      <c r="O2445" s="34"/>
    </row>
    <row r="2446" spans="7:15" x14ac:dyDescent="0.2">
      <c r="G2446" s="15"/>
      <c r="H2446" s="15"/>
      <c r="K2446" s="23"/>
      <c r="L2446" s="10"/>
      <c r="M2446" s="10"/>
      <c r="N2446" s="10"/>
      <c r="O2446" s="34"/>
    </row>
    <row r="2447" spans="7:15" x14ac:dyDescent="0.2">
      <c r="G2447" s="15"/>
      <c r="H2447" s="15"/>
      <c r="K2447" s="23"/>
      <c r="L2447" s="10"/>
      <c r="M2447" s="10"/>
      <c r="N2447" s="10"/>
      <c r="O2447" s="34"/>
    </row>
    <row r="2448" spans="7:15" x14ac:dyDescent="0.2">
      <c r="G2448" s="15"/>
      <c r="H2448" s="15"/>
      <c r="K2448" s="23"/>
      <c r="L2448" s="10"/>
      <c r="M2448" s="10"/>
      <c r="N2448" s="10"/>
      <c r="O2448" s="34"/>
    </row>
    <row r="2449" spans="7:15" x14ac:dyDescent="0.2">
      <c r="G2449" s="15"/>
      <c r="H2449" s="15"/>
      <c r="K2449" s="23"/>
      <c r="L2449" s="10"/>
      <c r="M2449" s="10"/>
      <c r="N2449" s="10"/>
      <c r="O2449" s="34"/>
    </row>
    <row r="2450" spans="7:15" x14ac:dyDescent="0.2">
      <c r="G2450" s="15"/>
      <c r="H2450" s="15"/>
      <c r="K2450" s="23"/>
      <c r="L2450" s="10"/>
      <c r="M2450" s="10"/>
      <c r="N2450" s="10"/>
      <c r="O2450" s="34"/>
    </row>
    <row r="2451" spans="7:15" x14ac:dyDescent="0.2">
      <c r="G2451" s="15"/>
      <c r="H2451" s="15"/>
      <c r="K2451" s="23"/>
      <c r="L2451" s="10"/>
      <c r="M2451" s="10"/>
      <c r="N2451" s="10"/>
      <c r="O2451" s="34"/>
    </row>
    <row r="2452" spans="7:15" x14ac:dyDescent="0.2">
      <c r="G2452" s="15"/>
      <c r="H2452" s="15"/>
      <c r="K2452" s="23"/>
      <c r="L2452" s="10"/>
      <c r="M2452" s="10"/>
      <c r="N2452" s="10"/>
      <c r="O2452" s="34"/>
    </row>
    <row r="2453" spans="7:15" x14ac:dyDescent="0.2">
      <c r="G2453" s="15"/>
      <c r="H2453" s="15"/>
      <c r="K2453" s="23"/>
      <c r="L2453" s="10"/>
      <c r="M2453" s="10"/>
      <c r="N2453" s="10"/>
      <c r="O2453" s="34"/>
    </row>
    <row r="2454" spans="7:15" x14ac:dyDescent="0.2">
      <c r="G2454" s="15"/>
      <c r="H2454" s="15"/>
      <c r="K2454" s="23"/>
      <c r="L2454" s="10"/>
      <c r="M2454" s="10"/>
      <c r="N2454" s="10"/>
      <c r="O2454" s="34"/>
    </row>
    <row r="2455" spans="7:15" x14ac:dyDescent="0.2">
      <c r="G2455" s="15"/>
      <c r="H2455" s="15"/>
      <c r="K2455" s="23"/>
      <c r="L2455" s="10"/>
      <c r="M2455" s="10"/>
      <c r="N2455" s="10"/>
      <c r="O2455" s="34"/>
    </row>
    <row r="2456" spans="7:15" x14ac:dyDescent="0.2">
      <c r="G2456" s="15"/>
      <c r="H2456" s="15"/>
      <c r="K2456" s="23"/>
      <c r="L2456" s="10"/>
      <c r="M2456" s="10"/>
      <c r="N2456" s="10"/>
      <c r="O2456" s="34"/>
    </row>
    <row r="2457" spans="7:15" x14ac:dyDescent="0.2">
      <c r="G2457" s="15"/>
      <c r="H2457" s="15"/>
      <c r="K2457" s="23"/>
      <c r="L2457" s="10"/>
      <c r="M2457" s="10"/>
      <c r="N2457" s="10"/>
      <c r="O2457" s="34"/>
    </row>
    <row r="2458" spans="7:15" x14ac:dyDescent="0.2">
      <c r="G2458" s="15"/>
      <c r="H2458" s="15"/>
      <c r="K2458" s="23"/>
      <c r="L2458" s="10"/>
      <c r="M2458" s="10"/>
      <c r="N2458" s="10"/>
      <c r="O2458" s="34"/>
    </row>
    <row r="2459" spans="7:15" x14ac:dyDescent="0.2">
      <c r="G2459" s="15"/>
      <c r="H2459" s="15"/>
      <c r="K2459" s="23"/>
      <c r="L2459" s="10"/>
      <c r="M2459" s="10"/>
      <c r="N2459" s="10"/>
      <c r="O2459" s="34"/>
    </row>
    <row r="2460" spans="7:15" x14ac:dyDescent="0.2">
      <c r="G2460" s="15"/>
      <c r="H2460" s="15"/>
      <c r="K2460" s="23"/>
      <c r="L2460" s="10"/>
      <c r="M2460" s="10"/>
      <c r="N2460" s="10"/>
      <c r="O2460" s="34"/>
    </row>
    <row r="2461" spans="7:15" x14ac:dyDescent="0.2">
      <c r="G2461" s="15"/>
      <c r="H2461" s="15"/>
      <c r="K2461" s="23"/>
      <c r="L2461" s="10"/>
      <c r="M2461" s="10"/>
      <c r="N2461" s="10"/>
      <c r="O2461" s="34"/>
    </row>
    <row r="2462" spans="7:15" x14ac:dyDescent="0.2">
      <c r="G2462" s="15"/>
      <c r="H2462" s="15"/>
      <c r="K2462" s="23"/>
      <c r="L2462" s="10"/>
      <c r="M2462" s="10"/>
      <c r="N2462" s="10"/>
      <c r="O2462" s="34"/>
    </row>
    <row r="2463" spans="7:15" x14ac:dyDescent="0.2">
      <c r="G2463" s="15"/>
      <c r="H2463" s="15"/>
      <c r="K2463" s="23"/>
      <c r="L2463" s="10"/>
      <c r="M2463" s="10"/>
      <c r="N2463" s="10"/>
      <c r="O2463" s="34"/>
    </row>
    <row r="2464" spans="7:15" x14ac:dyDescent="0.2">
      <c r="G2464" s="15"/>
      <c r="H2464" s="15"/>
      <c r="K2464" s="23"/>
      <c r="L2464" s="10"/>
      <c r="M2464" s="10"/>
      <c r="N2464" s="10"/>
      <c r="O2464" s="34"/>
    </row>
    <row r="2465" spans="7:15" x14ac:dyDescent="0.2">
      <c r="G2465" s="15"/>
      <c r="H2465" s="15"/>
      <c r="K2465" s="23"/>
      <c r="L2465" s="10"/>
      <c r="M2465" s="10"/>
      <c r="N2465" s="10"/>
      <c r="O2465" s="34"/>
    </row>
    <row r="2466" spans="7:15" x14ac:dyDescent="0.2">
      <c r="G2466" s="15"/>
      <c r="H2466" s="15"/>
      <c r="K2466" s="23"/>
      <c r="L2466" s="10"/>
      <c r="M2466" s="10"/>
      <c r="N2466" s="10"/>
      <c r="O2466" s="34"/>
    </row>
    <row r="2467" spans="7:15" x14ac:dyDescent="0.2">
      <c r="G2467" s="15"/>
      <c r="H2467" s="15"/>
      <c r="K2467" s="23"/>
      <c r="L2467" s="10"/>
      <c r="M2467" s="10"/>
      <c r="N2467" s="10"/>
      <c r="O2467" s="34"/>
    </row>
    <row r="2468" spans="7:15" x14ac:dyDescent="0.2">
      <c r="G2468" s="15"/>
      <c r="H2468" s="15"/>
      <c r="K2468" s="23"/>
      <c r="L2468" s="10"/>
      <c r="M2468" s="10"/>
      <c r="N2468" s="10"/>
      <c r="O2468" s="34"/>
    </row>
    <row r="2469" spans="7:15" x14ac:dyDescent="0.2">
      <c r="G2469" s="15"/>
      <c r="H2469" s="15"/>
      <c r="K2469" s="23"/>
      <c r="L2469" s="10"/>
      <c r="M2469" s="10"/>
      <c r="N2469" s="10"/>
      <c r="O2469" s="34"/>
    </row>
    <row r="2470" spans="7:15" x14ac:dyDescent="0.2">
      <c r="G2470" s="15"/>
      <c r="H2470" s="15"/>
      <c r="K2470" s="23"/>
      <c r="L2470" s="10"/>
      <c r="M2470" s="10"/>
      <c r="N2470" s="10"/>
      <c r="O2470" s="34"/>
    </row>
    <row r="2471" spans="7:15" x14ac:dyDescent="0.2">
      <c r="G2471" s="15"/>
      <c r="H2471" s="15"/>
      <c r="K2471" s="23"/>
      <c r="L2471" s="10"/>
      <c r="M2471" s="10"/>
      <c r="N2471" s="10"/>
      <c r="O2471" s="34"/>
    </row>
    <row r="2472" spans="7:15" x14ac:dyDescent="0.2">
      <c r="G2472" s="15"/>
      <c r="H2472" s="15"/>
      <c r="K2472" s="23"/>
      <c r="L2472" s="10"/>
      <c r="M2472" s="10"/>
      <c r="N2472" s="10"/>
      <c r="O2472" s="34"/>
    </row>
    <row r="2473" spans="7:15" x14ac:dyDescent="0.2">
      <c r="G2473" s="15"/>
      <c r="H2473" s="15"/>
      <c r="K2473" s="23"/>
      <c r="L2473" s="10"/>
      <c r="M2473" s="10"/>
      <c r="N2473" s="10"/>
      <c r="O2473" s="34"/>
    </row>
    <row r="2474" spans="7:15" x14ac:dyDescent="0.2">
      <c r="G2474" s="15"/>
      <c r="H2474" s="15"/>
      <c r="K2474" s="23"/>
      <c r="L2474" s="10"/>
      <c r="M2474" s="10"/>
      <c r="N2474" s="10"/>
      <c r="O2474" s="34"/>
    </row>
    <row r="2475" spans="7:15" x14ac:dyDescent="0.2">
      <c r="G2475" s="15"/>
      <c r="H2475" s="15"/>
      <c r="K2475" s="23"/>
      <c r="L2475" s="10"/>
      <c r="M2475" s="10"/>
      <c r="N2475" s="10"/>
      <c r="O2475" s="34"/>
    </row>
    <row r="2476" spans="7:15" x14ac:dyDescent="0.2">
      <c r="G2476" s="15"/>
      <c r="H2476" s="15"/>
      <c r="K2476" s="23"/>
      <c r="L2476" s="10"/>
      <c r="M2476" s="10"/>
      <c r="N2476" s="10"/>
      <c r="O2476" s="34"/>
    </row>
    <row r="2477" spans="7:15" x14ac:dyDescent="0.2">
      <c r="G2477" s="15"/>
      <c r="H2477" s="15"/>
      <c r="K2477" s="23"/>
      <c r="L2477" s="10"/>
      <c r="M2477" s="10"/>
      <c r="N2477" s="10"/>
      <c r="O2477" s="34"/>
    </row>
    <row r="2478" spans="7:15" x14ac:dyDescent="0.2">
      <c r="G2478" s="15"/>
      <c r="H2478" s="15"/>
      <c r="K2478" s="23"/>
      <c r="L2478" s="10"/>
      <c r="M2478" s="10"/>
      <c r="N2478" s="10"/>
      <c r="O2478" s="34"/>
    </row>
    <row r="2479" spans="7:15" x14ac:dyDescent="0.2">
      <c r="G2479" s="15"/>
      <c r="H2479" s="15"/>
      <c r="K2479" s="23"/>
      <c r="L2479" s="10"/>
      <c r="M2479" s="10"/>
      <c r="N2479" s="10"/>
      <c r="O2479" s="34"/>
    </row>
    <row r="2480" spans="7:15" x14ac:dyDescent="0.2">
      <c r="G2480" s="15"/>
      <c r="H2480" s="15"/>
      <c r="K2480" s="23"/>
      <c r="L2480" s="10"/>
      <c r="M2480" s="10"/>
      <c r="N2480" s="10"/>
      <c r="O2480" s="34"/>
    </row>
    <row r="2481" spans="7:15" x14ac:dyDescent="0.2">
      <c r="G2481" s="15"/>
      <c r="H2481" s="15"/>
      <c r="K2481" s="23"/>
      <c r="L2481" s="10"/>
      <c r="M2481" s="10"/>
      <c r="N2481" s="10"/>
      <c r="O2481" s="34"/>
    </row>
    <row r="2482" spans="7:15" x14ac:dyDescent="0.2">
      <c r="G2482" s="15"/>
      <c r="H2482" s="15"/>
      <c r="K2482" s="23"/>
      <c r="L2482" s="10"/>
      <c r="M2482" s="10"/>
      <c r="N2482" s="10"/>
      <c r="O2482" s="34"/>
    </row>
    <row r="2483" spans="7:15" x14ac:dyDescent="0.2">
      <c r="G2483" s="15"/>
      <c r="H2483" s="15"/>
      <c r="K2483" s="23"/>
      <c r="L2483" s="10"/>
      <c r="M2483" s="10"/>
      <c r="N2483" s="10"/>
      <c r="O2483" s="34"/>
    </row>
    <row r="2484" spans="7:15" x14ac:dyDescent="0.2">
      <c r="G2484" s="15"/>
      <c r="H2484" s="15"/>
      <c r="K2484" s="23"/>
      <c r="L2484" s="10"/>
      <c r="M2484" s="10"/>
      <c r="N2484" s="10"/>
      <c r="O2484" s="34"/>
    </row>
    <row r="2485" spans="7:15" x14ac:dyDescent="0.2">
      <c r="G2485" s="15"/>
      <c r="H2485" s="15"/>
      <c r="K2485" s="23"/>
      <c r="L2485" s="10"/>
      <c r="M2485" s="10"/>
      <c r="N2485" s="10"/>
      <c r="O2485" s="34"/>
    </row>
    <row r="2486" spans="7:15" x14ac:dyDescent="0.2">
      <c r="G2486" s="15"/>
      <c r="H2486" s="15"/>
      <c r="K2486" s="23"/>
      <c r="L2486" s="10"/>
      <c r="M2486" s="10"/>
      <c r="N2486" s="10"/>
      <c r="O2486" s="34"/>
    </row>
    <row r="2487" spans="7:15" x14ac:dyDescent="0.2">
      <c r="G2487" s="15"/>
      <c r="H2487" s="15"/>
      <c r="K2487" s="23"/>
      <c r="L2487" s="10"/>
      <c r="M2487" s="10"/>
      <c r="N2487" s="10"/>
      <c r="O2487" s="34"/>
    </row>
    <row r="2488" spans="7:15" x14ac:dyDescent="0.2">
      <c r="G2488" s="15"/>
      <c r="H2488" s="15"/>
      <c r="K2488" s="23"/>
      <c r="L2488" s="10"/>
      <c r="M2488" s="10"/>
      <c r="N2488" s="10"/>
      <c r="O2488" s="34"/>
    </row>
    <row r="2489" spans="7:15" x14ac:dyDescent="0.2">
      <c r="G2489" s="15"/>
      <c r="H2489" s="15"/>
      <c r="K2489" s="23"/>
      <c r="L2489" s="10"/>
      <c r="M2489" s="10"/>
      <c r="N2489" s="10"/>
      <c r="O2489" s="34"/>
    </row>
    <row r="2490" spans="7:15" x14ac:dyDescent="0.2">
      <c r="G2490" s="15"/>
      <c r="H2490" s="15"/>
      <c r="K2490" s="23"/>
      <c r="L2490" s="10"/>
      <c r="M2490" s="10"/>
      <c r="N2490" s="10"/>
      <c r="O2490" s="34"/>
    </row>
    <row r="2491" spans="7:15" x14ac:dyDescent="0.2">
      <c r="G2491" s="15"/>
      <c r="H2491" s="15"/>
      <c r="K2491" s="23"/>
      <c r="L2491" s="10"/>
      <c r="M2491" s="10"/>
      <c r="N2491" s="10"/>
      <c r="O2491" s="34"/>
    </row>
    <row r="2492" spans="7:15" x14ac:dyDescent="0.2">
      <c r="G2492" s="15"/>
      <c r="H2492" s="15"/>
      <c r="K2492" s="23"/>
      <c r="L2492" s="10"/>
      <c r="M2492" s="10"/>
      <c r="N2492" s="10"/>
      <c r="O2492" s="34"/>
    </row>
    <row r="2493" spans="7:15" x14ac:dyDescent="0.2">
      <c r="G2493" s="15"/>
      <c r="H2493" s="15"/>
      <c r="K2493" s="23"/>
      <c r="L2493" s="10"/>
      <c r="M2493" s="10"/>
      <c r="N2493" s="10"/>
      <c r="O2493" s="34"/>
    </row>
    <row r="2494" spans="7:15" x14ac:dyDescent="0.2">
      <c r="G2494" s="15"/>
      <c r="H2494" s="15"/>
      <c r="K2494" s="23"/>
      <c r="L2494" s="10"/>
      <c r="M2494" s="10"/>
      <c r="N2494" s="10"/>
      <c r="O2494" s="34"/>
    </row>
    <row r="2495" spans="7:15" x14ac:dyDescent="0.2">
      <c r="G2495" s="15"/>
      <c r="H2495" s="15"/>
      <c r="K2495" s="23"/>
      <c r="L2495" s="10"/>
      <c r="M2495" s="10"/>
      <c r="N2495" s="10"/>
      <c r="O2495" s="34"/>
    </row>
    <row r="2496" spans="7:15" x14ac:dyDescent="0.2">
      <c r="G2496" s="15"/>
      <c r="H2496" s="15"/>
      <c r="K2496" s="23"/>
      <c r="L2496" s="10"/>
      <c r="M2496" s="10"/>
      <c r="N2496" s="10"/>
      <c r="O2496" s="34"/>
    </row>
    <row r="2497" spans="7:15" x14ac:dyDescent="0.2">
      <c r="G2497" s="15"/>
      <c r="H2497" s="15"/>
      <c r="K2497" s="23"/>
      <c r="L2497" s="10"/>
      <c r="M2497" s="10"/>
      <c r="N2497" s="10"/>
      <c r="O2497" s="34"/>
    </row>
    <row r="2498" spans="7:15" x14ac:dyDescent="0.2">
      <c r="G2498" s="15"/>
      <c r="H2498" s="15"/>
      <c r="K2498" s="23"/>
      <c r="L2498" s="10"/>
      <c r="M2498" s="10"/>
      <c r="N2498" s="10"/>
      <c r="O2498" s="34"/>
    </row>
    <row r="2499" spans="7:15" x14ac:dyDescent="0.2">
      <c r="G2499" s="15"/>
      <c r="H2499" s="15"/>
      <c r="K2499" s="23"/>
      <c r="L2499" s="10"/>
      <c r="M2499" s="10"/>
      <c r="N2499" s="10"/>
      <c r="O2499" s="34"/>
    </row>
    <row r="2500" spans="7:15" x14ac:dyDescent="0.2">
      <c r="G2500" s="15"/>
      <c r="H2500" s="15"/>
      <c r="K2500" s="23"/>
      <c r="L2500" s="10"/>
      <c r="M2500" s="10"/>
      <c r="N2500" s="10"/>
      <c r="O2500" s="34"/>
    </row>
    <row r="2501" spans="7:15" x14ac:dyDescent="0.2">
      <c r="G2501" s="15"/>
      <c r="H2501" s="15"/>
      <c r="K2501" s="23"/>
      <c r="L2501" s="10"/>
      <c r="M2501" s="10"/>
      <c r="N2501" s="10"/>
      <c r="O2501" s="34"/>
    </row>
    <row r="2502" spans="7:15" x14ac:dyDescent="0.2">
      <c r="G2502" s="15"/>
      <c r="H2502" s="15"/>
      <c r="K2502" s="23"/>
      <c r="L2502" s="10"/>
      <c r="M2502" s="10"/>
      <c r="N2502" s="10"/>
      <c r="O2502" s="34"/>
    </row>
    <row r="2503" spans="7:15" x14ac:dyDescent="0.2">
      <c r="G2503" s="15"/>
      <c r="H2503" s="15"/>
      <c r="K2503" s="23"/>
      <c r="L2503" s="10"/>
      <c r="M2503" s="10"/>
      <c r="N2503" s="10"/>
      <c r="O2503" s="34"/>
    </row>
    <row r="2504" spans="7:15" x14ac:dyDescent="0.2">
      <c r="G2504" s="15"/>
      <c r="H2504" s="15"/>
      <c r="K2504" s="23"/>
      <c r="L2504" s="10"/>
      <c r="M2504" s="10"/>
      <c r="N2504" s="10"/>
      <c r="O2504" s="34"/>
    </row>
    <row r="2505" spans="7:15" x14ac:dyDescent="0.2">
      <c r="G2505" s="15"/>
      <c r="H2505" s="15"/>
      <c r="K2505" s="23"/>
      <c r="L2505" s="10"/>
      <c r="M2505" s="10"/>
      <c r="N2505" s="10"/>
      <c r="O2505" s="34"/>
    </row>
    <row r="2506" spans="7:15" x14ac:dyDescent="0.2">
      <c r="G2506" s="15"/>
      <c r="H2506" s="15"/>
      <c r="K2506" s="23"/>
      <c r="L2506" s="10"/>
      <c r="M2506" s="10"/>
      <c r="N2506" s="10"/>
      <c r="O2506" s="34"/>
    </row>
    <row r="2507" spans="7:15" x14ac:dyDescent="0.2">
      <c r="G2507" s="15"/>
      <c r="H2507" s="15"/>
      <c r="K2507" s="23"/>
      <c r="L2507" s="10"/>
      <c r="M2507" s="10"/>
      <c r="N2507" s="10"/>
      <c r="O2507" s="34"/>
    </row>
    <row r="2508" spans="7:15" x14ac:dyDescent="0.2">
      <c r="G2508" s="15"/>
      <c r="H2508" s="15"/>
      <c r="K2508" s="23"/>
      <c r="L2508" s="10"/>
      <c r="M2508" s="10"/>
      <c r="N2508" s="10"/>
      <c r="O2508" s="34"/>
    </row>
    <row r="2509" spans="7:15" x14ac:dyDescent="0.2">
      <c r="G2509" s="15"/>
      <c r="H2509" s="15"/>
      <c r="K2509" s="23"/>
      <c r="L2509" s="10"/>
      <c r="M2509" s="10"/>
      <c r="N2509" s="10"/>
      <c r="O2509" s="34"/>
    </row>
    <row r="2510" spans="7:15" x14ac:dyDescent="0.2">
      <c r="G2510" s="15"/>
      <c r="H2510" s="15"/>
      <c r="K2510" s="23"/>
      <c r="L2510" s="10"/>
      <c r="M2510" s="10"/>
      <c r="N2510" s="10"/>
      <c r="O2510" s="34"/>
    </row>
    <row r="2511" spans="7:15" x14ac:dyDescent="0.2">
      <c r="G2511" s="15"/>
      <c r="H2511" s="15"/>
      <c r="K2511" s="23"/>
      <c r="L2511" s="10"/>
      <c r="M2511" s="10"/>
      <c r="N2511" s="10"/>
      <c r="O2511" s="34"/>
    </row>
    <row r="2512" spans="7:15" x14ac:dyDescent="0.2">
      <c r="G2512" s="15"/>
      <c r="H2512" s="15"/>
      <c r="K2512" s="23"/>
      <c r="L2512" s="10"/>
      <c r="M2512" s="10"/>
      <c r="N2512" s="10"/>
      <c r="O2512" s="34"/>
    </row>
    <row r="2513" spans="7:15" x14ac:dyDescent="0.2">
      <c r="G2513" s="15"/>
      <c r="H2513" s="15"/>
      <c r="K2513" s="23"/>
      <c r="L2513" s="10"/>
      <c r="M2513" s="10"/>
      <c r="N2513" s="10"/>
      <c r="O2513" s="34"/>
    </row>
    <row r="2514" spans="7:15" x14ac:dyDescent="0.2">
      <c r="G2514" s="15"/>
      <c r="H2514" s="15"/>
      <c r="K2514" s="23"/>
      <c r="L2514" s="10"/>
      <c r="M2514" s="10"/>
      <c r="N2514" s="10"/>
      <c r="O2514" s="34"/>
    </row>
    <row r="2515" spans="7:15" x14ac:dyDescent="0.2">
      <c r="G2515" s="15"/>
      <c r="H2515" s="15"/>
      <c r="K2515" s="23"/>
      <c r="L2515" s="10"/>
      <c r="M2515" s="10"/>
      <c r="N2515" s="10"/>
      <c r="O2515" s="34"/>
    </row>
    <row r="2516" spans="7:15" x14ac:dyDescent="0.2">
      <c r="G2516" s="15"/>
      <c r="H2516" s="15"/>
      <c r="K2516" s="23"/>
      <c r="L2516" s="10"/>
      <c r="M2516" s="10"/>
      <c r="N2516" s="10"/>
      <c r="O2516" s="34"/>
    </row>
    <row r="2517" spans="7:15" x14ac:dyDescent="0.2">
      <c r="G2517" s="15"/>
      <c r="H2517" s="15"/>
      <c r="K2517" s="23"/>
      <c r="L2517" s="10"/>
      <c r="M2517" s="10"/>
      <c r="N2517" s="10"/>
      <c r="O2517" s="34"/>
    </row>
    <row r="2518" spans="7:15" x14ac:dyDescent="0.2">
      <c r="G2518" s="15"/>
      <c r="H2518" s="15"/>
      <c r="K2518" s="23"/>
      <c r="L2518" s="10"/>
      <c r="M2518" s="10"/>
      <c r="N2518" s="10"/>
      <c r="O2518" s="34"/>
    </row>
    <row r="2519" spans="7:15" x14ac:dyDescent="0.2">
      <c r="G2519" s="15"/>
      <c r="H2519" s="15"/>
      <c r="K2519" s="23"/>
      <c r="L2519" s="10"/>
      <c r="M2519" s="10"/>
      <c r="N2519" s="10"/>
      <c r="O2519" s="34"/>
    </row>
    <row r="2520" spans="7:15" x14ac:dyDescent="0.2">
      <c r="G2520" s="15"/>
      <c r="H2520" s="15"/>
      <c r="K2520" s="23"/>
      <c r="L2520" s="10"/>
      <c r="M2520" s="10"/>
      <c r="N2520" s="10"/>
      <c r="O2520" s="34"/>
    </row>
    <row r="2521" spans="7:15" x14ac:dyDescent="0.2">
      <c r="G2521" s="15"/>
      <c r="H2521" s="15"/>
      <c r="K2521" s="23"/>
      <c r="L2521" s="10"/>
      <c r="M2521" s="10"/>
      <c r="N2521" s="10"/>
      <c r="O2521" s="34"/>
    </row>
    <row r="2522" spans="7:15" x14ac:dyDescent="0.2">
      <c r="G2522" s="15"/>
      <c r="H2522" s="15"/>
      <c r="K2522" s="23"/>
      <c r="L2522" s="10"/>
      <c r="M2522" s="10"/>
      <c r="N2522" s="10"/>
      <c r="O2522" s="34"/>
    </row>
    <row r="2523" spans="7:15" x14ac:dyDescent="0.2">
      <c r="G2523" s="15"/>
      <c r="H2523" s="15"/>
      <c r="K2523" s="23"/>
      <c r="L2523" s="10"/>
      <c r="M2523" s="10"/>
      <c r="N2523" s="10"/>
      <c r="O2523" s="34"/>
    </row>
    <row r="2524" spans="7:15" x14ac:dyDescent="0.2">
      <c r="G2524" s="15"/>
      <c r="H2524" s="15"/>
      <c r="K2524" s="23"/>
      <c r="L2524" s="10"/>
      <c r="M2524" s="10"/>
      <c r="N2524" s="10"/>
      <c r="O2524" s="34"/>
    </row>
    <row r="2525" spans="7:15" x14ac:dyDescent="0.2">
      <c r="G2525" s="15"/>
      <c r="H2525" s="15"/>
      <c r="K2525" s="23"/>
      <c r="L2525" s="10"/>
      <c r="M2525" s="10"/>
      <c r="N2525" s="10"/>
      <c r="O2525" s="34"/>
    </row>
    <row r="2526" spans="7:15" x14ac:dyDescent="0.2">
      <c r="G2526" s="15"/>
      <c r="H2526" s="15"/>
      <c r="K2526" s="23"/>
      <c r="L2526" s="10"/>
      <c r="M2526" s="10"/>
      <c r="N2526" s="10"/>
      <c r="O2526" s="34"/>
    </row>
    <row r="2527" spans="7:15" x14ac:dyDescent="0.2">
      <c r="G2527" s="15"/>
      <c r="H2527" s="15"/>
      <c r="K2527" s="23"/>
      <c r="L2527" s="10"/>
      <c r="M2527" s="10"/>
      <c r="N2527" s="10"/>
      <c r="O2527" s="34"/>
    </row>
    <row r="2528" spans="7:15" x14ac:dyDescent="0.2">
      <c r="G2528" s="15"/>
      <c r="H2528" s="15"/>
      <c r="K2528" s="23"/>
      <c r="L2528" s="10"/>
      <c r="M2528" s="10"/>
      <c r="N2528" s="10"/>
      <c r="O2528" s="34"/>
    </row>
    <row r="2529" spans="7:15" x14ac:dyDescent="0.2">
      <c r="G2529" s="15"/>
      <c r="H2529" s="15"/>
      <c r="K2529" s="23"/>
      <c r="L2529" s="10"/>
      <c r="M2529" s="10"/>
      <c r="N2529" s="10"/>
      <c r="O2529" s="34"/>
    </row>
    <row r="2530" spans="7:15" x14ac:dyDescent="0.2">
      <c r="G2530" s="15"/>
      <c r="H2530" s="15"/>
      <c r="K2530" s="23"/>
      <c r="L2530" s="10"/>
      <c r="M2530" s="10"/>
      <c r="N2530" s="10"/>
      <c r="O2530" s="34"/>
    </row>
    <row r="2531" spans="7:15" x14ac:dyDescent="0.2">
      <c r="G2531" s="15"/>
      <c r="H2531" s="15"/>
      <c r="K2531" s="23"/>
      <c r="L2531" s="10"/>
      <c r="M2531" s="10"/>
      <c r="N2531" s="10"/>
      <c r="O2531" s="34"/>
    </row>
    <row r="2532" spans="7:15" x14ac:dyDescent="0.2">
      <c r="G2532" s="15"/>
      <c r="H2532" s="15"/>
      <c r="K2532" s="23"/>
      <c r="L2532" s="10"/>
      <c r="M2532" s="10"/>
      <c r="N2532" s="10"/>
      <c r="O2532" s="34"/>
    </row>
    <row r="2533" spans="7:15" x14ac:dyDescent="0.2">
      <c r="G2533" s="15"/>
      <c r="H2533" s="15"/>
      <c r="K2533" s="23"/>
      <c r="L2533" s="10"/>
      <c r="M2533" s="10"/>
      <c r="N2533" s="10"/>
      <c r="O2533" s="34"/>
    </row>
    <row r="2534" spans="7:15" x14ac:dyDescent="0.2">
      <c r="G2534" s="15"/>
      <c r="H2534" s="15"/>
      <c r="K2534" s="23"/>
      <c r="L2534" s="10"/>
      <c r="M2534" s="10"/>
      <c r="N2534" s="10"/>
      <c r="O2534" s="34"/>
    </row>
    <row r="2535" spans="7:15" x14ac:dyDescent="0.2">
      <c r="G2535" s="15"/>
      <c r="H2535" s="15"/>
      <c r="K2535" s="23"/>
      <c r="L2535" s="10"/>
      <c r="M2535" s="10"/>
      <c r="N2535" s="10"/>
      <c r="O2535" s="34"/>
    </row>
    <row r="2536" spans="7:15" x14ac:dyDescent="0.2">
      <c r="G2536" s="15"/>
      <c r="H2536" s="15"/>
      <c r="K2536" s="23"/>
      <c r="L2536" s="10"/>
      <c r="M2536" s="10"/>
      <c r="N2536" s="10"/>
      <c r="O2536" s="34"/>
    </row>
    <row r="2537" spans="7:15" x14ac:dyDescent="0.2">
      <c r="G2537" s="15"/>
      <c r="H2537" s="15"/>
      <c r="K2537" s="23"/>
      <c r="L2537" s="10"/>
      <c r="M2537" s="10"/>
      <c r="N2537" s="10"/>
      <c r="O2537" s="34"/>
    </row>
    <row r="2538" spans="7:15" x14ac:dyDescent="0.2">
      <c r="G2538" s="15"/>
      <c r="H2538" s="15"/>
      <c r="K2538" s="23"/>
      <c r="L2538" s="10"/>
      <c r="M2538" s="10"/>
      <c r="N2538" s="10"/>
      <c r="O2538" s="34"/>
    </row>
    <row r="2539" spans="7:15" x14ac:dyDescent="0.2">
      <c r="G2539" s="15"/>
      <c r="H2539" s="15"/>
      <c r="K2539" s="23"/>
      <c r="L2539" s="10"/>
      <c r="M2539" s="10"/>
      <c r="N2539" s="10"/>
      <c r="O2539" s="34"/>
    </row>
    <row r="2540" spans="7:15" x14ac:dyDescent="0.2">
      <c r="G2540" s="15"/>
      <c r="H2540" s="15"/>
      <c r="K2540" s="23"/>
      <c r="L2540" s="10"/>
      <c r="M2540" s="10"/>
      <c r="N2540" s="10"/>
      <c r="O2540" s="34"/>
    </row>
    <row r="2541" spans="7:15" x14ac:dyDescent="0.2">
      <c r="G2541" s="15"/>
      <c r="H2541" s="15"/>
      <c r="K2541" s="23"/>
      <c r="L2541" s="10"/>
      <c r="M2541" s="10"/>
      <c r="N2541" s="10"/>
      <c r="O2541" s="34"/>
    </row>
    <row r="2542" spans="7:15" x14ac:dyDescent="0.2">
      <c r="G2542" s="15"/>
      <c r="H2542" s="15"/>
      <c r="K2542" s="23"/>
      <c r="L2542" s="10"/>
      <c r="M2542" s="10"/>
      <c r="N2542" s="10"/>
      <c r="O2542" s="34"/>
    </row>
    <row r="2543" spans="7:15" x14ac:dyDescent="0.2">
      <c r="G2543" s="15"/>
      <c r="H2543" s="15"/>
      <c r="K2543" s="23"/>
      <c r="L2543" s="10"/>
      <c r="M2543" s="10"/>
      <c r="N2543" s="10"/>
      <c r="O2543" s="34"/>
    </row>
    <row r="2544" spans="7:15" x14ac:dyDescent="0.2">
      <c r="G2544" s="15"/>
      <c r="H2544" s="15"/>
      <c r="K2544" s="23"/>
      <c r="L2544" s="10"/>
      <c r="M2544" s="10"/>
      <c r="N2544" s="10"/>
      <c r="O2544" s="34"/>
    </row>
    <row r="2545" spans="7:15" x14ac:dyDescent="0.2">
      <c r="G2545" s="15"/>
      <c r="H2545" s="15"/>
      <c r="K2545" s="23"/>
      <c r="L2545" s="10"/>
      <c r="M2545" s="10"/>
      <c r="N2545" s="10"/>
      <c r="O2545" s="34"/>
    </row>
    <row r="2546" spans="7:15" x14ac:dyDescent="0.2">
      <c r="G2546" s="15"/>
      <c r="H2546" s="15"/>
      <c r="K2546" s="23"/>
      <c r="L2546" s="10"/>
      <c r="M2546" s="10"/>
      <c r="N2546" s="10"/>
      <c r="O2546" s="34"/>
    </row>
    <row r="2547" spans="7:15" x14ac:dyDescent="0.2">
      <c r="G2547" s="15"/>
      <c r="H2547" s="15"/>
      <c r="K2547" s="23"/>
      <c r="L2547" s="10"/>
      <c r="M2547" s="10"/>
      <c r="N2547" s="10"/>
      <c r="O2547" s="34"/>
    </row>
    <row r="2548" spans="7:15" x14ac:dyDescent="0.2">
      <c r="G2548" s="15"/>
      <c r="H2548" s="15"/>
      <c r="K2548" s="23"/>
      <c r="L2548" s="10"/>
      <c r="M2548" s="10"/>
      <c r="N2548" s="10"/>
      <c r="O2548" s="34"/>
    </row>
    <row r="2549" spans="7:15" x14ac:dyDescent="0.2">
      <c r="G2549" s="15"/>
      <c r="H2549" s="15"/>
      <c r="K2549" s="23"/>
      <c r="L2549" s="10"/>
      <c r="M2549" s="10"/>
      <c r="N2549" s="10"/>
      <c r="O2549" s="34"/>
    </row>
    <row r="2550" spans="7:15" x14ac:dyDescent="0.2">
      <c r="G2550" s="15"/>
      <c r="H2550" s="15"/>
      <c r="K2550" s="23"/>
      <c r="L2550" s="10"/>
      <c r="M2550" s="10"/>
      <c r="N2550" s="10"/>
      <c r="O2550" s="34"/>
    </row>
    <row r="2551" spans="7:15" x14ac:dyDescent="0.2">
      <c r="G2551" s="15"/>
      <c r="H2551" s="15"/>
      <c r="K2551" s="23"/>
      <c r="L2551" s="10"/>
      <c r="M2551" s="10"/>
      <c r="N2551" s="10"/>
      <c r="O2551" s="34"/>
    </row>
    <row r="2552" spans="7:15" x14ac:dyDescent="0.2">
      <c r="G2552" s="15"/>
      <c r="H2552" s="15"/>
      <c r="K2552" s="23"/>
      <c r="L2552" s="10"/>
      <c r="M2552" s="10"/>
      <c r="N2552" s="10"/>
      <c r="O2552" s="34"/>
    </row>
    <row r="2553" spans="7:15" x14ac:dyDescent="0.2">
      <c r="G2553" s="15"/>
      <c r="H2553" s="15"/>
      <c r="K2553" s="23"/>
      <c r="L2553" s="10"/>
      <c r="M2553" s="10"/>
      <c r="N2553" s="10"/>
      <c r="O2553" s="34"/>
    </row>
    <row r="2554" spans="7:15" x14ac:dyDescent="0.2">
      <c r="G2554" s="15"/>
      <c r="H2554" s="15"/>
      <c r="K2554" s="23"/>
      <c r="L2554" s="10"/>
      <c r="M2554" s="10"/>
      <c r="N2554" s="10"/>
      <c r="O2554" s="34"/>
    </row>
    <row r="2555" spans="7:15" x14ac:dyDescent="0.2">
      <c r="G2555" s="15"/>
      <c r="H2555" s="15"/>
      <c r="K2555" s="23"/>
      <c r="L2555" s="10"/>
      <c r="M2555" s="10"/>
      <c r="N2555" s="10"/>
      <c r="O2555" s="34"/>
    </row>
    <row r="2556" spans="7:15" x14ac:dyDescent="0.2">
      <c r="G2556" s="15"/>
      <c r="H2556" s="15"/>
      <c r="K2556" s="23"/>
      <c r="L2556" s="10"/>
      <c r="M2556" s="10"/>
      <c r="N2556" s="10"/>
      <c r="O2556" s="34"/>
    </row>
    <row r="2557" spans="7:15" x14ac:dyDescent="0.2">
      <c r="G2557" s="15"/>
      <c r="H2557" s="15"/>
      <c r="K2557" s="23"/>
      <c r="L2557" s="10"/>
      <c r="M2557" s="10"/>
      <c r="N2557" s="10"/>
      <c r="O2557" s="34"/>
    </row>
    <row r="2558" spans="7:15" x14ac:dyDescent="0.2">
      <c r="G2558" s="15"/>
      <c r="H2558" s="15"/>
      <c r="K2558" s="23"/>
      <c r="L2558" s="10"/>
      <c r="M2558" s="10"/>
      <c r="N2558" s="10"/>
      <c r="O2558" s="34"/>
    </row>
    <row r="2559" spans="7:15" x14ac:dyDescent="0.2">
      <c r="G2559" s="15"/>
      <c r="H2559" s="15"/>
      <c r="K2559" s="23"/>
      <c r="L2559" s="10"/>
      <c r="M2559" s="10"/>
      <c r="N2559" s="10"/>
      <c r="O2559" s="34"/>
    </row>
    <row r="2560" spans="7:15" x14ac:dyDescent="0.2">
      <c r="G2560" s="15"/>
      <c r="H2560" s="15"/>
      <c r="K2560" s="23"/>
      <c r="L2560" s="10"/>
      <c r="M2560" s="10"/>
      <c r="N2560" s="10"/>
      <c r="O2560" s="34"/>
    </row>
    <row r="2561" spans="7:15" x14ac:dyDescent="0.2">
      <c r="G2561" s="15"/>
      <c r="H2561" s="15"/>
      <c r="K2561" s="23"/>
      <c r="L2561" s="10"/>
      <c r="M2561" s="10"/>
      <c r="N2561" s="10"/>
      <c r="O2561" s="34"/>
    </row>
    <row r="2562" spans="7:15" x14ac:dyDescent="0.2">
      <c r="G2562" s="15"/>
      <c r="H2562" s="15"/>
      <c r="K2562" s="23"/>
      <c r="L2562" s="10"/>
      <c r="M2562" s="10"/>
      <c r="N2562" s="10"/>
      <c r="O2562" s="34"/>
    </row>
    <row r="2563" spans="7:15" x14ac:dyDescent="0.2">
      <c r="G2563" s="15"/>
      <c r="H2563" s="15"/>
      <c r="K2563" s="23"/>
      <c r="L2563" s="10"/>
      <c r="M2563" s="10"/>
      <c r="N2563" s="10"/>
      <c r="O2563" s="34"/>
    </row>
    <row r="2564" spans="7:15" x14ac:dyDescent="0.2">
      <c r="G2564" s="15"/>
      <c r="H2564" s="15"/>
      <c r="K2564" s="23"/>
      <c r="L2564" s="10"/>
      <c r="M2564" s="10"/>
      <c r="N2564" s="10"/>
      <c r="O2564" s="34"/>
    </row>
    <row r="2565" spans="7:15" x14ac:dyDescent="0.2">
      <c r="G2565" s="15"/>
      <c r="H2565" s="15"/>
      <c r="K2565" s="23"/>
      <c r="L2565" s="10"/>
      <c r="M2565" s="10"/>
      <c r="N2565" s="10"/>
      <c r="O2565" s="34"/>
    </row>
    <row r="2566" spans="7:15" x14ac:dyDescent="0.2">
      <c r="G2566" s="15"/>
      <c r="H2566" s="15"/>
      <c r="K2566" s="23"/>
      <c r="L2566" s="10"/>
      <c r="M2566" s="10"/>
      <c r="N2566" s="10"/>
      <c r="O2566" s="34"/>
    </row>
    <row r="2567" spans="7:15" x14ac:dyDescent="0.2">
      <c r="G2567" s="15"/>
      <c r="H2567" s="15"/>
      <c r="K2567" s="23"/>
      <c r="L2567" s="10"/>
      <c r="M2567" s="10"/>
      <c r="N2567" s="10"/>
      <c r="O2567" s="34"/>
    </row>
    <row r="2568" spans="7:15" x14ac:dyDescent="0.2">
      <c r="G2568" s="15"/>
      <c r="H2568" s="15"/>
      <c r="K2568" s="23"/>
      <c r="L2568" s="10"/>
      <c r="M2568" s="10"/>
      <c r="N2568" s="10"/>
      <c r="O2568" s="34"/>
    </row>
    <row r="2569" spans="7:15" x14ac:dyDescent="0.2">
      <c r="G2569" s="15"/>
      <c r="H2569" s="15"/>
      <c r="K2569" s="23"/>
      <c r="L2569" s="10"/>
      <c r="M2569" s="10"/>
      <c r="N2569" s="10"/>
      <c r="O2569" s="34"/>
    </row>
    <row r="2570" spans="7:15" x14ac:dyDescent="0.2">
      <c r="G2570" s="15"/>
      <c r="H2570" s="15"/>
      <c r="K2570" s="23"/>
      <c r="L2570" s="10"/>
      <c r="M2570" s="10"/>
      <c r="N2570" s="10"/>
      <c r="O2570" s="34"/>
    </row>
    <row r="2571" spans="7:15" x14ac:dyDescent="0.2">
      <c r="G2571" s="15"/>
      <c r="H2571" s="15"/>
      <c r="K2571" s="23"/>
      <c r="L2571" s="10"/>
      <c r="M2571" s="10"/>
      <c r="N2571" s="10"/>
      <c r="O2571" s="34"/>
    </row>
    <row r="2572" spans="7:15" x14ac:dyDescent="0.2">
      <c r="G2572" s="15"/>
      <c r="H2572" s="15"/>
      <c r="K2572" s="23"/>
      <c r="L2572" s="10"/>
      <c r="M2572" s="10"/>
      <c r="N2572" s="10"/>
      <c r="O2572" s="34"/>
    </row>
    <row r="2573" spans="7:15" x14ac:dyDescent="0.2">
      <c r="G2573" s="15"/>
      <c r="H2573" s="15"/>
      <c r="K2573" s="23"/>
      <c r="L2573" s="10"/>
      <c r="M2573" s="10"/>
      <c r="N2573" s="10"/>
      <c r="O2573" s="34"/>
    </row>
    <row r="2574" spans="7:15" x14ac:dyDescent="0.2">
      <c r="G2574" s="15"/>
      <c r="H2574" s="15"/>
      <c r="K2574" s="23"/>
      <c r="L2574" s="10"/>
      <c r="M2574" s="10"/>
      <c r="N2574" s="10"/>
      <c r="O2574" s="34"/>
    </row>
    <row r="2575" spans="7:15" x14ac:dyDescent="0.2">
      <c r="G2575" s="15"/>
      <c r="H2575" s="15"/>
      <c r="K2575" s="23"/>
      <c r="L2575" s="10"/>
      <c r="M2575" s="10"/>
      <c r="N2575" s="10"/>
      <c r="O2575" s="34"/>
    </row>
    <row r="2576" spans="7:15" x14ac:dyDescent="0.2">
      <c r="G2576" s="15"/>
      <c r="H2576" s="15"/>
      <c r="K2576" s="23"/>
      <c r="L2576" s="10"/>
      <c r="M2576" s="10"/>
      <c r="N2576" s="10"/>
      <c r="O2576" s="34"/>
    </row>
    <row r="2577" spans="7:15" x14ac:dyDescent="0.2">
      <c r="G2577" s="15"/>
      <c r="H2577" s="15"/>
      <c r="K2577" s="23"/>
      <c r="L2577" s="10"/>
      <c r="M2577" s="10"/>
      <c r="N2577" s="10"/>
      <c r="O2577" s="34"/>
    </row>
    <row r="2578" spans="7:15" x14ac:dyDescent="0.2">
      <c r="G2578" s="15"/>
      <c r="H2578" s="15"/>
      <c r="K2578" s="23"/>
      <c r="L2578" s="10"/>
      <c r="M2578" s="10"/>
      <c r="N2578" s="10"/>
      <c r="O2578" s="34"/>
    </row>
    <row r="2579" spans="7:15" x14ac:dyDescent="0.2">
      <c r="G2579" s="15"/>
      <c r="H2579" s="15"/>
      <c r="K2579" s="23"/>
      <c r="L2579" s="10"/>
      <c r="M2579" s="10"/>
      <c r="N2579" s="10"/>
      <c r="O2579" s="34"/>
    </row>
    <row r="2580" spans="7:15" x14ac:dyDescent="0.2">
      <c r="G2580" s="15"/>
      <c r="H2580" s="15"/>
      <c r="K2580" s="23"/>
      <c r="L2580" s="10"/>
      <c r="M2580" s="10"/>
      <c r="N2580" s="10"/>
      <c r="O2580" s="34"/>
    </row>
    <row r="2581" spans="7:15" x14ac:dyDescent="0.2">
      <c r="G2581" s="15"/>
      <c r="H2581" s="15"/>
      <c r="K2581" s="23"/>
      <c r="L2581" s="10"/>
      <c r="M2581" s="10"/>
      <c r="N2581" s="10"/>
      <c r="O2581" s="34"/>
    </row>
    <row r="2582" spans="7:15" x14ac:dyDescent="0.2">
      <c r="G2582" s="15"/>
      <c r="H2582" s="15"/>
      <c r="K2582" s="23"/>
      <c r="L2582" s="10"/>
      <c r="M2582" s="10"/>
      <c r="N2582" s="10"/>
      <c r="O2582" s="34"/>
    </row>
    <row r="2583" spans="7:15" x14ac:dyDescent="0.2">
      <c r="G2583" s="15"/>
      <c r="H2583" s="15"/>
      <c r="K2583" s="23"/>
      <c r="L2583" s="10"/>
      <c r="M2583" s="10"/>
      <c r="N2583" s="10"/>
      <c r="O2583" s="34"/>
    </row>
    <row r="2584" spans="7:15" x14ac:dyDescent="0.2">
      <c r="G2584" s="15"/>
      <c r="H2584" s="15"/>
      <c r="K2584" s="23"/>
      <c r="L2584" s="10"/>
      <c r="M2584" s="10"/>
      <c r="N2584" s="10"/>
      <c r="O2584" s="34"/>
    </row>
    <row r="2585" spans="7:15" x14ac:dyDescent="0.2">
      <c r="G2585" s="15"/>
      <c r="H2585" s="15"/>
      <c r="K2585" s="23"/>
      <c r="L2585" s="10"/>
      <c r="M2585" s="10"/>
      <c r="N2585" s="10"/>
      <c r="O2585" s="34"/>
    </row>
    <row r="2586" spans="7:15" x14ac:dyDescent="0.2">
      <c r="G2586" s="15"/>
      <c r="H2586" s="15"/>
      <c r="K2586" s="23"/>
      <c r="L2586" s="10"/>
      <c r="M2586" s="10"/>
      <c r="N2586" s="10"/>
      <c r="O2586" s="34"/>
    </row>
    <row r="2587" spans="7:15" x14ac:dyDescent="0.2">
      <c r="G2587" s="15"/>
      <c r="H2587" s="15"/>
      <c r="K2587" s="23"/>
      <c r="L2587" s="10"/>
      <c r="M2587" s="10"/>
      <c r="N2587" s="10"/>
      <c r="O2587" s="34"/>
    </row>
    <row r="2588" spans="7:15" x14ac:dyDescent="0.2">
      <c r="G2588" s="15"/>
      <c r="H2588" s="15"/>
      <c r="K2588" s="23"/>
      <c r="L2588" s="10"/>
      <c r="M2588" s="10"/>
      <c r="N2588" s="10"/>
      <c r="O2588" s="34"/>
    </row>
    <row r="2589" spans="7:15" x14ac:dyDescent="0.2">
      <c r="G2589" s="15"/>
      <c r="H2589" s="15"/>
      <c r="K2589" s="23"/>
      <c r="L2589" s="10"/>
      <c r="M2589" s="10"/>
      <c r="N2589" s="10"/>
      <c r="O2589" s="34"/>
    </row>
    <row r="2590" spans="7:15" x14ac:dyDescent="0.2">
      <c r="G2590" s="15"/>
      <c r="H2590" s="15"/>
      <c r="K2590" s="23"/>
      <c r="L2590" s="10"/>
      <c r="M2590" s="10"/>
      <c r="N2590" s="10"/>
      <c r="O2590" s="34"/>
    </row>
    <row r="2591" spans="7:15" x14ac:dyDescent="0.2">
      <c r="G2591" s="15"/>
      <c r="H2591" s="15"/>
      <c r="K2591" s="23"/>
      <c r="L2591" s="10"/>
      <c r="M2591" s="10"/>
      <c r="N2591" s="10"/>
      <c r="O2591" s="34"/>
    </row>
    <row r="2592" spans="7:15" x14ac:dyDescent="0.2">
      <c r="G2592" s="15"/>
      <c r="H2592" s="15"/>
      <c r="K2592" s="23"/>
      <c r="L2592" s="10"/>
      <c r="M2592" s="10"/>
      <c r="N2592" s="10"/>
      <c r="O2592" s="34"/>
    </row>
    <row r="2593" spans="7:15" x14ac:dyDescent="0.2">
      <c r="G2593" s="15"/>
      <c r="H2593" s="15"/>
      <c r="K2593" s="23"/>
      <c r="L2593" s="10"/>
      <c r="M2593" s="10"/>
      <c r="N2593" s="10"/>
      <c r="O2593" s="34"/>
    </row>
    <row r="2594" spans="7:15" x14ac:dyDescent="0.2">
      <c r="G2594" s="15"/>
      <c r="H2594" s="15"/>
      <c r="K2594" s="23"/>
      <c r="L2594" s="10"/>
      <c r="M2594" s="10"/>
      <c r="N2594" s="10"/>
      <c r="O2594" s="34"/>
    </row>
    <row r="2595" spans="7:15" x14ac:dyDescent="0.2">
      <c r="G2595" s="15"/>
      <c r="H2595" s="15"/>
      <c r="K2595" s="23"/>
      <c r="L2595" s="10"/>
      <c r="M2595" s="10"/>
      <c r="N2595" s="10"/>
      <c r="O2595" s="34"/>
    </row>
    <row r="2596" spans="7:15" x14ac:dyDescent="0.2">
      <c r="G2596" s="15"/>
      <c r="H2596" s="15"/>
      <c r="K2596" s="23"/>
      <c r="L2596" s="10"/>
      <c r="M2596" s="10"/>
      <c r="N2596" s="10"/>
      <c r="O2596" s="34"/>
    </row>
    <row r="2597" spans="7:15" x14ac:dyDescent="0.2">
      <c r="G2597" s="15"/>
      <c r="H2597" s="15"/>
      <c r="K2597" s="23"/>
      <c r="L2597" s="10"/>
      <c r="M2597" s="10"/>
      <c r="N2597" s="10"/>
      <c r="O2597" s="34"/>
    </row>
    <row r="2598" spans="7:15" x14ac:dyDescent="0.2">
      <c r="G2598" s="15"/>
      <c r="H2598" s="15"/>
      <c r="K2598" s="23"/>
      <c r="L2598" s="10"/>
      <c r="M2598" s="10"/>
      <c r="N2598" s="10"/>
      <c r="O2598" s="34"/>
    </row>
    <row r="2599" spans="7:15" x14ac:dyDescent="0.2">
      <c r="G2599" s="15"/>
      <c r="H2599" s="15"/>
      <c r="K2599" s="23"/>
      <c r="L2599" s="10"/>
      <c r="M2599" s="10"/>
      <c r="N2599" s="10"/>
      <c r="O2599" s="34"/>
    </row>
    <row r="2600" spans="7:15" x14ac:dyDescent="0.2">
      <c r="G2600" s="15"/>
      <c r="H2600" s="15"/>
      <c r="K2600" s="23"/>
      <c r="L2600" s="10"/>
      <c r="M2600" s="10"/>
      <c r="N2600" s="10"/>
      <c r="O2600" s="34"/>
    </row>
    <row r="2601" spans="7:15" x14ac:dyDescent="0.2">
      <c r="G2601" s="15"/>
      <c r="H2601" s="15"/>
      <c r="K2601" s="23"/>
      <c r="L2601" s="10"/>
      <c r="M2601" s="10"/>
      <c r="N2601" s="10"/>
      <c r="O2601" s="34"/>
    </row>
    <row r="2602" spans="7:15" x14ac:dyDescent="0.2">
      <c r="G2602" s="15"/>
      <c r="H2602" s="15"/>
      <c r="K2602" s="23"/>
      <c r="L2602" s="10"/>
      <c r="M2602" s="10"/>
      <c r="N2602" s="10"/>
      <c r="O2602" s="34"/>
    </row>
    <row r="2603" spans="7:15" x14ac:dyDescent="0.2">
      <c r="G2603" s="15"/>
      <c r="H2603" s="15"/>
      <c r="K2603" s="23"/>
      <c r="L2603" s="10"/>
      <c r="M2603" s="10"/>
      <c r="N2603" s="10"/>
      <c r="O2603" s="34"/>
    </row>
    <row r="2604" spans="7:15" x14ac:dyDescent="0.2">
      <c r="G2604" s="15"/>
      <c r="H2604" s="15"/>
      <c r="K2604" s="23"/>
      <c r="L2604" s="10"/>
      <c r="M2604" s="10"/>
      <c r="N2604" s="10"/>
      <c r="O2604" s="34"/>
    </row>
    <row r="2605" spans="7:15" x14ac:dyDescent="0.2">
      <c r="G2605" s="15"/>
      <c r="H2605" s="15"/>
      <c r="K2605" s="23"/>
      <c r="L2605" s="10"/>
      <c r="M2605" s="10"/>
      <c r="N2605" s="10"/>
      <c r="O2605" s="34"/>
    </row>
    <row r="2606" spans="7:15" x14ac:dyDescent="0.2">
      <c r="G2606" s="15"/>
      <c r="H2606" s="15"/>
      <c r="K2606" s="23"/>
      <c r="L2606" s="10"/>
      <c r="M2606" s="10"/>
      <c r="N2606" s="10"/>
      <c r="O2606" s="34"/>
    </row>
    <row r="2607" spans="7:15" x14ac:dyDescent="0.2">
      <c r="G2607" s="15"/>
      <c r="H2607" s="15"/>
      <c r="K2607" s="23"/>
      <c r="L2607" s="10"/>
      <c r="M2607" s="10"/>
      <c r="N2607" s="10"/>
      <c r="O2607" s="34"/>
    </row>
    <row r="2608" spans="7:15" x14ac:dyDescent="0.2">
      <c r="G2608" s="15"/>
      <c r="H2608" s="15"/>
      <c r="K2608" s="23"/>
      <c r="L2608" s="10"/>
      <c r="M2608" s="10"/>
      <c r="N2608" s="10"/>
      <c r="O2608" s="34"/>
    </row>
    <row r="2609" spans="7:15" x14ac:dyDescent="0.2">
      <c r="G2609" s="15"/>
      <c r="H2609" s="15"/>
      <c r="K2609" s="23"/>
      <c r="L2609" s="10"/>
      <c r="M2609" s="10"/>
      <c r="N2609" s="10"/>
      <c r="O2609" s="34"/>
    </row>
    <row r="2610" spans="7:15" x14ac:dyDescent="0.2">
      <c r="G2610" s="15"/>
      <c r="H2610" s="15"/>
      <c r="K2610" s="23"/>
      <c r="L2610" s="10"/>
      <c r="M2610" s="10"/>
      <c r="N2610" s="10"/>
      <c r="O2610" s="34"/>
    </row>
    <row r="2611" spans="7:15" x14ac:dyDescent="0.2">
      <c r="G2611" s="15"/>
      <c r="H2611" s="15"/>
      <c r="K2611" s="23"/>
      <c r="L2611" s="10"/>
      <c r="M2611" s="10"/>
      <c r="N2611" s="10"/>
      <c r="O2611" s="34"/>
    </row>
    <row r="2612" spans="7:15" x14ac:dyDescent="0.2">
      <c r="G2612" s="15"/>
      <c r="H2612" s="15"/>
      <c r="K2612" s="23"/>
      <c r="L2612" s="10"/>
      <c r="M2612" s="10"/>
      <c r="N2612" s="10"/>
      <c r="O2612" s="34"/>
    </row>
    <row r="2613" spans="7:15" x14ac:dyDescent="0.2">
      <c r="G2613" s="15"/>
      <c r="H2613" s="15"/>
      <c r="K2613" s="23"/>
      <c r="L2613" s="10"/>
      <c r="M2613" s="10"/>
      <c r="N2613" s="10"/>
      <c r="O2613" s="34"/>
    </row>
    <row r="2614" spans="7:15" x14ac:dyDescent="0.2">
      <c r="G2614" s="15"/>
      <c r="H2614" s="15"/>
      <c r="K2614" s="23"/>
      <c r="L2614" s="10"/>
      <c r="M2614" s="10"/>
      <c r="N2614" s="10"/>
      <c r="O2614" s="34"/>
    </row>
    <row r="2615" spans="7:15" x14ac:dyDescent="0.2">
      <c r="G2615" s="15"/>
      <c r="H2615" s="15"/>
      <c r="K2615" s="23"/>
      <c r="L2615" s="10"/>
      <c r="M2615" s="10"/>
      <c r="N2615" s="10"/>
      <c r="O2615" s="34"/>
    </row>
    <row r="2616" spans="7:15" x14ac:dyDescent="0.2">
      <c r="G2616" s="15"/>
      <c r="H2616" s="15"/>
      <c r="K2616" s="23"/>
      <c r="L2616" s="10"/>
      <c r="M2616" s="10"/>
      <c r="N2616" s="10"/>
      <c r="O2616" s="34"/>
    </row>
    <row r="2617" spans="7:15" x14ac:dyDescent="0.2">
      <c r="G2617" s="15"/>
      <c r="H2617" s="15"/>
      <c r="K2617" s="23"/>
      <c r="L2617" s="10"/>
      <c r="M2617" s="10"/>
      <c r="N2617" s="10"/>
      <c r="O2617" s="34"/>
    </row>
    <row r="2618" spans="7:15" x14ac:dyDescent="0.2">
      <c r="G2618" s="15"/>
      <c r="H2618" s="15"/>
      <c r="K2618" s="23"/>
      <c r="L2618" s="10"/>
      <c r="M2618" s="10"/>
      <c r="N2618" s="10"/>
      <c r="O2618" s="34"/>
    </row>
    <row r="2619" spans="7:15" x14ac:dyDescent="0.2">
      <c r="G2619" s="15"/>
      <c r="H2619" s="15"/>
      <c r="K2619" s="23"/>
      <c r="L2619" s="10"/>
      <c r="M2619" s="10"/>
      <c r="N2619" s="10"/>
      <c r="O2619" s="34"/>
    </row>
    <row r="2620" spans="7:15" x14ac:dyDescent="0.2">
      <c r="G2620" s="15"/>
      <c r="H2620" s="15"/>
      <c r="K2620" s="23"/>
      <c r="L2620" s="10"/>
      <c r="M2620" s="10"/>
      <c r="N2620" s="10"/>
      <c r="O2620" s="34"/>
    </row>
    <row r="2621" spans="7:15" x14ac:dyDescent="0.2">
      <c r="G2621" s="15"/>
      <c r="H2621" s="15"/>
      <c r="K2621" s="23"/>
      <c r="L2621" s="10"/>
      <c r="M2621" s="10"/>
      <c r="N2621" s="10"/>
      <c r="O2621" s="34"/>
    </row>
    <row r="2622" spans="7:15" x14ac:dyDescent="0.2">
      <c r="G2622" s="15"/>
      <c r="H2622" s="15"/>
      <c r="K2622" s="23"/>
      <c r="L2622" s="10"/>
      <c r="M2622" s="10"/>
      <c r="N2622" s="10"/>
      <c r="O2622" s="34"/>
    </row>
    <row r="2623" spans="7:15" x14ac:dyDescent="0.2">
      <c r="G2623" s="15"/>
      <c r="H2623" s="15"/>
      <c r="K2623" s="23"/>
      <c r="L2623" s="10"/>
      <c r="M2623" s="10"/>
      <c r="N2623" s="10"/>
      <c r="O2623" s="34"/>
    </row>
    <row r="2624" spans="7:15" x14ac:dyDescent="0.2">
      <c r="G2624" s="15"/>
      <c r="H2624" s="15"/>
      <c r="K2624" s="23"/>
      <c r="L2624" s="10"/>
      <c r="M2624" s="10"/>
      <c r="N2624" s="10"/>
      <c r="O2624" s="34"/>
    </row>
    <row r="2625" spans="7:15" x14ac:dyDescent="0.2">
      <c r="G2625" s="15"/>
      <c r="H2625" s="15"/>
      <c r="K2625" s="23"/>
      <c r="L2625" s="10"/>
      <c r="M2625" s="10"/>
      <c r="N2625" s="10"/>
      <c r="O2625" s="34"/>
    </row>
    <row r="2626" spans="7:15" x14ac:dyDescent="0.2">
      <c r="G2626" s="15"/>
      <c r="H2626" s="15"/>
      <c r="K2626" s="23"/>
      <c r="L2626" s="10"/>
      <c r="M2626" s="10"/>
      <c r="N2626" s="10"/>
      <c r="O2626" s="34"/>
    </row>
    <row r="2627" spans="7:15" x14ac:dyDescent="0.2">
      <c r="G2627" s="15"/>
      <c r="H2627" s="15"/>
      <c r="K2627" s="23"/>
      <c r="L2627" s="10"/>
      <c r="M2627" s="10"/>
      <c r="N2627" s="10"/>
      <c r="O2627" s="34"/>
    </row>
    <row r="2628" spans="7:15" x14ac:dyDescent="0.2">
      <c r="G2628" s="15"/>
      <c r="H2628" s="15"/>
      <c r="K2628" s="23"/>
      <c r="L2628" s="10"/>
      <c r="M2628" s="10"/>
      <c r="N2628" s="10"/>
      <c r="O2628" s="34"/>
    </row>
    <row r="2629" spans="7:15" x14ac:dyDescent="0.2">
      <c r="G2629" s="15"/>
      <c r="H2629" s="15"/>
      <c r="K2629" s="23"/>
      <c r="L2629" s="10"/>
      <c r="M2629" s="10"/>
      <c r="N2629" s="10"/>
      <c r="O2629" s="34"/>
    </row>
    <row r="2630" spans="7:15" x14ac:dyDescent="0.2">
      <c r="G2630" s="15"/>
      <c r="H2630" s="15"/>
      <c r="K2630" s="23"/>
      <c r="L2630" s="10"/>
      <c r="M2630" s="10"/>
      <c r="N2630" s="10"/>
      <c r="O2630" s="34"/>
    </row>
    <row r="2631" spans="7:15" x14ac:dyDescent="0.2">
      <c r="G2631" s="15"/>
      <c r="H2631" s="15"/>
      <c r="K2631" s="23"/>
      <c r="L2631" s="10"/>
      <c r="M2631" s="10"/>
      <c r="N2631" s="10"/>
      <c r="O2631" s="34"/>
    </row>
    <row r="2632" spans="7:15" x14ac:dyDescent="0.2">
      <c r="G2632" s="15"/>
      <c r="H2632" s="15"/>
      <c r="K2632" s="23"/>
      <c r="L2632" s="10"/>
      <c r="M2632" s="10"/>
      <c r="N2632" s="10"/>
      <c r="O2632" s="34"/>
    </row>
    <row r="2633" spans="7:15" x14ac:dyDescent="0.2">
      <c r="G2633" s="15"/>
      <c r="H2633" s="15"/>
      <c r="K2633" s="23"/>
      <c r="L2633" s="10"/>
      <c r="M2633" s="10"/>
      <c r="N2633" s="10"/>
      <c r="O2633" s="34"/>
    </row>
    <row r="2634" spans="7:15" x14ac:dyDescent="0.2">
      <c r="G2634" s="15"/>
      <c r="H2634" s="15"/>
      <c r="K2634" s="23"/>
      <c r="L2634" s="10"/>
      <c r="M2634" s="10"/>
      <c r="N2634" s="10"/>
      <c r="O2634" s="34"/>
    </row>
    <row r="2635" spans="7:15" x14ac:dyDescent="0.2">
      <c r="G2635" s="15"/>
      <c r="H2635" s="15"/>
      <c r="K2635" s="23"/>
      <c r="L2635" s="10"/>
      <c r="M2635" s="10"/>
      <c r="N2635" s="10"/>
      <c r="O2635" s="34"/>
    </row>
    <row r="2636" spans="7:15" x14ac:dyDescent="0.2">
      <c r="G2636" s="15"/>
      <c r="H2636" s="15"/>
      <c r="K2636" s="23"/>
      <c r="L2636" s="10"/>
      <c r="M2636" s="10"/>
      <c r="N2636" s="10"/>
      <c r="O2636" s="34"/>
    </row>
    <row r="2637" spans="7:15" x14ac:dyDescent="0.2">
      <c r="G2637" s="15"/>
      <c r="H2637" s="15"/>
      <c r="K2637" s="23"/>
      <c r="L2637" s="10"/>
      <c r="M2637" s="10"/>
      <c r="N2637" s="10"/>
      <c r="O2637" s="34"/>
    </row>
    <row r="2638" spans="7:15" x14ac:dyDescent="0.2">
      <c r="G2638" s="15"/>
      <c r="H2638" s="15"/>
      <c r="K2638" s="23"/>
      <c r="L2638" s="10"/>
      <c r="M2638" s="10"/>
      <c r="N2638" s="10"/>
      <c r="O2638" s="34"/>
    </row>
    <row r="2639" spans="7:15" x14ac:dyDescent="0.2">
      <c r="G2639" s="15"/>
      <c r="H2639" s="15"/>
      <c r="K2639" s="23"/>
      <c r="L2639" s="10"/>
      <c r="M2639" s="10"/>
      <c r="N2639" s="10"/>
      <c r="O2639" s="34"/>
    </row>
    <row r="2640" spans="7:15" x14ac:dyDescent="0.2">
      <c r="G2640" s="15"/>
      <c r="H2640" s="15"/>
      <c r="K2640" s="23"/>
      <c r="L2640" s="10"/>
      <c r="M2640" s="10"/>
      <c r="N2640" s="10"/>
      <c r="O2640" s="34"/>
    </row>
    <row r="2641" spans="7:15" x14ac:dyDescent="0.2">
      <c r="G2641" s="15"/>
      <c r="H2641" s="15"/>
      <c r="K2641" s="23"/>
      <c r="L2641" s="10"/>
      <c r="M2641" s="10"/>
      <c r="N2641" s="10"/>
      <c r="O2641" s="34"/>
    </row>
    <row r="2642" spans="7:15" x14ac:dyDescent="0.2">
      <c r="G2642" s="15"/>
      <c r="H2642" s="15"/>
      <c r="K2642" s="23"/>
      <c r="L2642" s="10"/>
      <c r="M2642" s="10"/>
      <c r="N2642" s="10"/>
      <c r="O2642" s="34"/>
    </row>
    <row r="2643" spans="7:15" x14ac:dyDescent="0.2">
      <c r="G2643" s="15"/>
      <c r="H2643" s="15"/>
      <c r="K2643" s="23"/>
      <c r="L2643" s="10"/>
      <c r="M2643" s="10"/>
      <c r="N2643" s="10"/>
      <c r="O2643" s="34"/>
    </row>
    <row r="2644" spans="7:15" x14ac:dyDescent="0.2">
      <c r="G2644" s="15"/>
      <c r="H2644" s="15"/>
      <c r="K2644" s="23"/>
      <c r="L2644" s="10"/>
      <c r="M2644" s="10"/>
      <c r="N2644" s="10"/>
      <c r="O2644" s="34"/>
    </row>
    <row r="2645" spans="7:15" x14ac:dyDescent="0.2">
      <c r="G2645" s="15"/>
      <c r="H2645" s="15"/>
      <c r="K2645" s="23"/>
      <c r="L2645" s="10"/>
      <c r="M2645" s="10"/>
      <c r="N2645" s="10"/>
      <c r="O2645" s="34"/>
    </row>
    <row r="2646" spans="7:15" x14ac:dyDescent="0.2">
      <c r="G2646" s="15"/>
      <c r="H2646" s="15"/>
      <c r="K2646" s="23"/>
      <c r="L2646" s="10"/>
      <c r="M2646" s="10"/>
      <c r="N2646" s="10"/>
      <c r="O2646" s="34"/>
    </row>
    <row r="2647" spans="7:15" x14ac:dyDescent="0.2">
      <c r="G2647" s="15"/>
      <c r="H2647" s="15"/>
      <c r="K2647" s="23"/>
      <c r="L2647" s="10"/>
      <c r="M2647" s="10"/>
      <c r="N2647" s="10"/>
      <c r="O2647" s="34"/>
    </row>
    <row r="2648" spans="7:15" x14ac:dyDescent="0.2">
      <c r="G2648" s="15"/>
      <c r="H2648" s="15"/>
      <c r="K2648" s="23"/>
      <c r="L2648" s="10"/>
      <c r="M2648" s="10"/>
      <c r="N2648" s="10"/>
      <c r="O2648" s="34"/>
    </row>
    <row r="2649" spans="7:15" x14ac:dyDescent="0.2">
      <c r="G2649" s="15"/>
      <c r="H2649" s="15"/>
      <c r="K2649" s="23"/>
      <c r="L2649" s="10"/>
      <c r="M2649" s="10"/>
      <c r="N2649" s="10"/>
      <c r="O2649" s="34"/>
    </row>
    <row r="2650" spans="7:15" x14ac:dyDescent="0.2">
      <c r="G2650" s="15"/>
      <c r="H2650" s="15"/>
      <c r="K2650" s="23"/>
      <c r="L2650" s="10"/>
      <c r="M2650" s="10"/>
      <c r="N2650" s="10"/>
      <c r="O2650" s="34"/>
    </row>
    <row r="2651" spans="7:15" x14ac:dyDescent="0.2">
      <c r="G2651" s="15"/>
      <c r="H2651" s="15"/>
      <c r="K2651" s="23"/>
      <c r="L2651" s="10"/>
      <c r="M2651" s="10"/>
      <c r="N2651" s="10"/>
      <c r="O2651" s="34"/>
    </row>
    <row r="2652" spans="7:15" x14ac:dyDescent="0.2">
      <c r="G2652" s="15"/>
      <c r="H2652" s="15"/>
      <c r="K2652" s="23"/>
      <c r="L2652" s="10"/>
      <c r="M2652" s="10"/>
      <c r="N2652" s="10"/>
      <c r="O2652" s="34"/>
    </row>
    <row r="2653" spans="7:15" x14ac:dyDescent="0.2">
      <c r="G2653" s="15"/>
      <c r="H2653" s="15"/>
      <c r="K2653" s="23"/>
      <c r="L2653" s="10"/>
      <c r="M2653" s="10"/>
      <c r="N2653" s="10"/>
      <c r="O2653" s="34"/>
    </row>
    <row r="2654" spans="7:15" x14ac:dyDescent="0.2">
      <c r="G2654" s="15"/>
      <c r="H2654" s="15"/>
      <c r="K2654" s="23"/>
      <c r="L2654" s="10"/>
      <c r="M2654" s="10"/>
      <c r="N2654" s="10"/>
      <c r="O2654" s="34"/>
    </row>
    <row r="2655" spans="7:15" x14ac:dyDescent="0.2">
      <c r="G2655" s="15"/>
      <c r="H2655" s="15"/>
      <c r="K2655" s="23"/>
      <c r="L2655" s="10"/>
      <c r="M2655" s="10"/>
      <c r="N2655" s="10"/>
      <c r="O2655" s="34"/>
    </row>
    <row r="2656" spans="7:15" x14ac:dyDescent="0.2">
      <c r="G2656" s="15"/>
      <c r="H2656" s="15"/>
      <c r="K2656" s="23"/>
      <c r="L2656" s="10"/>
      <c r="M2656" s="10"/>
      <c r="N2656" s="10"/>
      <c r="O2656" s="34"/>
    </row>
    <row r="2657" spans="7:15" x14ac:dyDescent="0.2">
      <c r="G2657" s="15"/>
      <c r="H2657" s="15"/>
      <c r="K2657" s="23"/>
      <c r="L2657" s="10"/>
      <c r="M2657" s="10"/>
      <c r="N2657" s="10"/>
      <c r="O2657" s="34"/>
    </row>
    <row r="2658" spans="7:15" x14ac:dyDescent="0.2">
      <c r="G2658" s="15"/>
      <c r="H2658" s="15"/>
      <c r="K2658" s="23"/>
      <c r="L2658" s="10"/>
      <c r="M2658" s="10"/>
      <c r="N2658" s="10"/>
      <c r="O2658" s="34"/>
    </row>
    <row r="2659" spans="7:15" x14ac:dyDescent="0.2">
      <c r="G2659" s="15"/>
      <c r="H2659" s="15"/>
      <c r="K2659" s="23"/>
      <c r="L2659" s="10"/>
      <c r="M2659" s="10"/>
      <c r="N2659" s="10"/>
      <c r="O2659" s="34"/>
    </row>
    <row r="2660" spans="7:15" x14ac:dyDescent="0.2">
      <c r="G2660" s="15"/>
      <c r="H2660" s="15"/>
      <c r="K2660" s="23"/>
      <c r="L2660" s="10"/>
      <c r="M2660" s="10"/>
      <c r="N2660" s="10"/>
      <c r="O2660" s="34"/>
    </row>
    <row r="2661" spans="7:15" x14ac:dyDescent="0.2">
      <c r="G2661" s="15"/>
      <c r="H2661" s="15"/>
      <c r="K2661" s="23"/>
      <c r="L2661" s="10"/>
      <c r="M2661" s="10"/>
      <c r="N2661" s="10"/>
      <c r="O2661" s="34"/>
    </row>
    <row r="2662" spans="7:15" x14ac:dyDescent="0.2">
      <c r="G2662" s="15"/>
      <c r="H2662" s="15"/>
      <c r="K2662" s="23"/>
      <c r="L2662" s="10"/>
      <c r="M2662" s="10"/>
      <c r="N2662" s="10"/>
      <c r="O2662" s="34"/>
    </row>
    <row r="2663" spans="7:15" x14ac:dyDescent="0.2">
      <c r="G2663" s="15"/>
      <c r="H2663" s="15"/>
      <c r="K2663" s="23"/>
      <c r="L2663" s="10"/>
      <c r="M2663" s="10"/>
      <c r="N2663" s="10"/>
      <c r="O2663" s="34"/>
    </row>
    <row r="2664" spans="7:15" x14ac:dyDescent="0.2">
      <c r="G2664" s="15"/>
      <c r="H2664" s="15"/>
      <c r="K2664" s="23"/>
      <c r="L2664" s="10"/>
      <c r="M2664" s="10"/>
      <c r="N2664" s="10"/>
      <c r="O2664" s="34"/>
    </row>
    <row r="2665" spans="7:15" x14ac:dyDescent="0.2">
      <c r="G2665" s="15"/>
      <c r="H2665" s="15"/>
      <c r="K2665" s="23"/>
      <c r="L2665" s="10"/>
      <c r="M2665" s="10"/>
      <c r="N2665" s="10"/>
      <c r="O2665" s="34"/>
    </row>
    <row r="2666" spans="7:15" x14ac:dyDescent="0.2">
      <c r="G2666" s="15"/>
      <c r="H2666" s="15"/>
      <c r="K2666" s="23"/>
      <c r="L2666" s="10"/>
      <c r="M2666" s="10"/>
      <c r="N2666" s="10"/>
      <c r="O2666" s="34"/>
    </row>
    <row r="2667" spans="7:15" x14ac:dyDescent="0.2">
      <c r="G2667" s="15"/>
      <c r="H2667" s="15"/>
      <c r="K2667" s="23"/>
      <c r="L2667" s="10"/>
      <c r="M2667" s="10"/>
      <c r="N2667" s="10"/>
      <c r="O2667" s="34"/>
    </row>
    <row r="2668" spans="7:15" x14ac:dyDescent="0.2">
      <c r="G2668" s="15"/>
      <c r="H2668" s="15"/>
      <c r="K2668" s="23"/>
      <c r="L2668" s="10"/>
      <c r="M2668" s="10"/>
      <c r="N2668" s="10"/>
      <c r="O2668" s="34"/>
    </row>
    <row r="2669" spans="7:15" x14ac:dyDescent="0.2">
      <c r="G2669" s="15"/>
      <c r="H2669" s="15"/>
      <c r="K2669" s="23"/>
      <c r="L2669" s="10"/>
      <c r="M2669" s="10"/>
      <c r="N2669" s="10"/>
      <c r="O2669" s="34"/>
    </row>
    <row r="2670" spans="7:15" x14ac:dyDescent="0.2">
      <c r="G2670" s="15"/>
      <c r="H2670" s="15"/>
      <c r="K2670" s="23"/>
      <c r="L2670" s="10"/>
      <c r="M2670" s="10"/>
      <c r="N2670" s="10"/>
      <c r="O2670" s="34"/>
    </row>
    <row r="2671" spans="7:15" x14ac:dyDescent="0.2">
      <c r="G2671" s="15"/>
      <c r="H2671" s="15"/>
      <c r="K2671" s="23"/>
      <c r="L2671" s="10"/>
      <c r="M2671" s="10"/>
      <c r="N2671" s="10"/>
      <c r="O2671" s="34"/>
    </row>
    <row r="2672" spans="7:15" x14ac:dyDescent="0.2">
      <c r="G2672" s="15"/>
      <c r="H2672" s="15"/>
      <c r="K2672" s="23"/>
      <c r="L2672" s="10"/>
      <c r="M2672" s="10"/>
      <c r="N2672" s="10"/>
      <c r="O2672" s="34"/>
    </row>
    <row r="2673" spans="7:15" x14ac:dyDescent="0.2">
      <c r="G2673" s="15"/>
      <c r="H2673" s="15"/>
      <c r="K2673" s="23"/>
      <c r="L2673" s="10"/>
      <c r="M2673" s="10"/>
      <c r="N2673" s="10"/>
      <c r="O2673" s="34"/>
    </row>
    <row r="2674" spans="7:15" x14ac:dyDescent="0.2">
      <c r="G2674" s="15"/>
      <c r="H2674" s="15"/>
      <c r="K2674" s="23"/>
      <c r="L2674" s="10"/>
      <c r="M2674" s="10"/>
      <c r="N2674" s="10"/>
      <c r="O2674" s="34"/>
    </row>
    <row r="2675" spans="7:15" x14ac:dyDescent="0.2">
      <c r="G2675" s="15"/>
      <c r="H2675" s="15"/>
      <c r="K2675" s="23"/>
      <c r="L2675" s="10"/>
      <c r="M2675" s="10"/>
      <c r="N2675" s="10"/>
      <c r="O2675" s="34"/>
    </row>
    <row r="2676" spans="7:15" x14ac:dyDescent="0.2">
      <c r="G2676" s="15"/>
      <c r="H2676" s="15"/>
      <c r="K2676" s="23"/>
      <c r="L2676" s="10"/>
      <c r="M2676" s="10"/>
      <c r="N2676" s="10"/>
      <c r="O2676" s="34"/>
    </row>
    <row r="2677" spans="7:15" x14ac:dyDescent="0.2">
      <c r="G2677" s="15"/>
      <c r="H2677" s="15"/>
      <c r="K2677" s="23"/>
      <c r="L2677" s="10"/>
      <c r="M2677" s="10"/>
      <c r="N2677" s="10"/>
      <c r="O2677" s="34"/>
    </row>
    <row r="2678" spans="7:15" x14ac:dyDescent="0.2">
      <c r="G2678" s="15"/>
      <c r="H2678" s="15"/>
      <c r="K2678" s="23"/>
      <c r="L2678" s="10"/>
      <c r="M2678" s="10"/>
      <c r="N2678" s="10"/>
      <c r="O2678" s="34"/>
    </row>
    <row r="2679" spans="7:15" x14ac:dyDescent="0.2">
      <c r="G2679" s="15"/>
      <c r="H2679" s="15"/>
      <c r="K2679" s="23"/>
      <c r="L2679" s="10"/>
      <c r="M2679" s="10"/>
      <c r="N2679" s="10"/>
      <c r="O2679" s="34"/>
    </row>
    <row r="2680" spans="7:15" x14ac:dyDescent="0.2">
      <c r="G2680" s="15"/>
      <c r="H2680" s="15"/>
      <c r="K2680" s="23"/>
      <c r="L2680" s="10"/>
      <c r="M2680" s="10"/>
      <c r="N2680" s="10"/>
      <c r="O2680" s="34"/>
    </row>
    <row r="2681" spans="7:15" x14ac:dyDescent="0.2">
      <c r="G2681" s="15"/>
      <c r="H2681" s="15"/>
      <c r="K2681" s="23"/>
      <c r="L2681" s="10"/>
      <c r="M2681" s="10"/>
      <c r="N2681" s="10"/>
      <c r="O2681" s="34"/>
    </row>
    <row r="2682" spans="7:15" x14ac:dyDescent="0.2">
      <c r="G2682" s="15"/>
      <c r="H2682" s="15"/>
      <c r="K2682" s="23"/>
      <c r="L2682" s="10"/>
      <c r="M2682" s="10"/>
      <c r="N2682" s="10"/>
      <c r="O2682" s="34"/>
    </row>
    <row r="2683" spans="7:15" x14ac:dyDescent="0.2">
      <c r="G2683" s="15"/>
      <c r="H2683" s="15"/>
      <c r="K2683" s="23"/>
      <c r="L2683" s="10"/>
      <c r="M2683" s="10"/>
      <c r="N2683" s="10"/>
      <c r="O2683" s="34"/>
    </row>
    <row r="2684" spans="7:15" x14ac:dyDescent="0.2">
      <c r="G2684" s="15"/>
      <c r="H2684" s="15"/>
      <c r="K2684" s="23"/>
      <c r="L2684" s="10"/>
      <c r="M2684" s="10"/>
      <c r="N2684" s="10"/>
      <c r="O2684" s="34"/>
    </row>
    <row r="2685" spans="7:15" x14ac:dyDescent="0.2">
      <c r="G2685" s="15"/>
      <c r="H2685" s="15"/>
      <c r="K2685" s="23"/>
      <c r="L2685" s="10"/>
      <c r="M2685" s="10"/>
      <c r="N2685" s="10"/>
      <c r="O2685" s="34"/>
    </row>
    <row r="2686" spans="7:15" x14ac:dyDescent="0.2">
      <c r="G2686" s="15"/>
      <c r="H2686" s="15"/>
      <c r="K2686" s="23"/>
      <c r="L2686" s="10"/>
      <c r="M2686" s="10"/>
      <c r="N2686" s="10"/>
      <c r="O2686" s="34"/>
    </row>
    <row r="2687" spans="7:15" x14ac:dyDescent="0.2">
      <c r="G2687" s="15"/>
      <c r="H2687" s="15"/>
      <c r="K2687" s="23"/>
      <c r="L2687" s="10"/>
      <c r="M2687" s="10"/>
      <c r="N2687" s="10"/>
      <c r="O2687" s="34"/>
    </row>
    <row r="2688" spans="7:15" x14ac:dyDescent="0.2">
      <c r="G2688" s="15"/>
      <c r="H2688" s="15"/>
      <c r="K2688" s="23"/>
      <c r="L2688" s="10"/>
      <c r="M2688" s="10"/>
      <c r="N2688" s="10"/>
      <c r="O2688" s="34"/>
    </row>
    <row r="2689" spans="7:15" x14ac:dyDescent="0.2">
      <c r="G2689" s="15"/>
      <c r="H2689" s="15"/>
      <c r="K2689" s="23"/>
      <c r="L2689" s="10"/>
      <c r="M2689" s="10"/>
      <c r="N2689" s="10"/>
      <c r="O2689" s="34"/>
    </row>
    <row r="2690" spans="7:15" x14ac:dyDescent="0.2">
      <c r="G2690" s="15"/>
      <c r="H2690" s="15"/>
      <c r="K2690" s="23"/>
      <c r="L2690" s="10"/>
      <c r="M2690" s="10"/>
      <c r="N2690" s="10"/>
      <c r="O2690" s="34"/>
    </row>
    <row r="2691" spans="7:15" x14ac:dyDescent="0.2">
      <c r="G2691" s="15"/>
      <c r="H2691" s="15"/>
      <c r="K2691" s="23"/>
      <c r="L2691" s="10"/>
      <c r="M2691" s="10"/>
      <c r="N2691" s="10"/>
      <c r="O2691" s="34"/>
    </row>
    <row r="2692" spans="7:15" x14ac:dyDescent="0.2">
      <c r="G2692" s="15"/>
      <c r="H2692" s="15"/>
      <c r="K2692" s="23"/>
      <c r="L2692" s="10"/>
      <c r="M2692" s="10"/>
      <c r="N2692" s="10"/>
      <c r="O2692" s="34"/>
    </row>
    <row r="2693" spans="7:15" x14ac:dyDescent="0.2">
      <c r="G2693" s="15"/>
      <c r="H2693" s="15"/>
      <c r="K2693" s="23"/>
      <c r="L2693" s="10"/>
      <c r="M2693" s="10"/>
      <c r="N2693" s="10"/>
      <c r="O2693" s="34"/>
    </row>
    <row r="2694" spans="7:15" x14ac:dyDescent="0.2">
      <c r="G2694" s="15"/>
      <c r="H2694" s="15"/>
      <c r="K2694" s="23"/>
      <c r="L2694" s="10"/>
      <c r="M2694" s="10"/>
      <c r="N2694" s="10"/>
      <c r="O2694" s="34"/>
    </row>
    <row r="2695" spans="7:15" x14ac:dyDescent="0.2">
      <c r="G2695" s="15"/>
      <c r="H2695" s="15"/>
      <c r="K2695" s="23"/>
      <c r="L2695" s="10"/>
      <c r="M2695" s="10"/>
      <c r="N2695" s="10"/>
      <c r="O2695" s="34"/>
    </row>
    <row r="2696" spans="7:15" x14ac:dyDescent="0.2">
      <c r="G2696" s="15"/>
      <c r="H2696" s="15"/>
      <c r="K2696" s="23"/>
      <c r="L2696" s="10"/>
      <c r="M2696" s="10"/>
      <c r="N2696" s="10"/>
      <c r="O2696" s="34"/>
    </row>
    <row r="2697" spans="7:15" x14ac:dyDescent="0.2">
      <c r="G2697" s="15"/>
      <c r="H2697" s="15"/>
      <c r="K2697" s="23"/>
      <c r="L2697" s="10"/>
      <c r="M2697" s="10"/>
      <c r="N2697" s="10"/>
      <c r="O2697" s="34"/>
    </row>
    <row r="2698" spans="7:15" x14ac:dyDescent="0.2">
      <c r="G2698" s="15"/>
      <c r="H2698" s="15"/>
      <c r="K2698" s="23"/>
      <c r="L2698" s="10"/>
      <c r="M2698" s="10"/>
      <c r="N2698" s="10"/>
      <c r="O2698" s="34"/>
    </row>
    <row r="2699" spans="7:15" x14ac:dyDescent="0.2">
      <c r="G2699" s="15"/>
      <c r="H2699" s="15"/>
      <c r="K2699" s="23"/>
      <c r="L2699" s="10"/>
      <c r="M2699" s="10"/>
      <c r="N2699" s="10"/>
      <c r="O2699" s="34"/>
    </row>
    <row r="2700" spans="7:15" x14ac:dyDescent="0.2">
      <c r="G2700" s="15"/>
      <c r="H2700" s="15"/>
      <c r="K2700" s="23"/>
      <c r="L2700" s="10"/>
      <c r="M2700" s="10"/>
      <c r="N2700" s="10"/>
      <c r="O2700" s="34"/>
    </row>
    <row r="2701" spans="7:15" x14ac:dyDescent="0.2">
      <c r="G2701" s="15"/>
      <c r="H2701" s="15"/>
      <c r="K2701" s="23"/>
      <c r="L2701" s="10"/>
      <c r="M2701" s="10"/>
      <c r="N2701" s="10"/>
      <c r="O2701" s="34"/>
    </row>
    <row r="2702" spans="7:15" x14ac:dyDescent="0.2">
      <c r="G2702" s="15"/>
      <c r="H2702" s="15"/>
      <c r="K2702" s="23"/>
      <c r="L2702" s="10"/>
      <c r="M2702" s="10"/>
      <c r="N2702" s="10"/>
      <c r="O2702" s="34"/>
    </row>
    <row r="2703" spans="7:15" x14ac:dyDescent="0.2">
      <c r="G2703" s="15"/>
      <c r="H2703" s="15"/>
      <c r="K2703" s="23"/>
      <c r="L2703" s="10"/>
      <c r="M2703" s="10"/>
      <c r="N2703" s="10"/>
      <c r="O2703" s="34"/>
    </row>
    <row r="2704" spans="7:15" x14ac:dyDescent="0.2">
      <c r="G2704" s="15"/>
      <c r="H2704" s="15"/>
      <c r="K2704" s="23"/>
      <c r="L2704" s="10"/>
      <c r="M2704" s="10"/>
      <c r="N2704" s="10"/>
      <c r="O2704" s="34"/>
    </row>
    <row r="2705" spans="7:15" x14ac:dyDescent="0.2">
      <c r="G2705" s="15"/>
      <c r="H2705" s="15"/>
      <c r="K2705" s="23"/>
      <c r="L2705" s="10"/>
      <c r="M2705" s="10"/>
      <c r="N2705" s="10"/>
      <c r="O2705" s="34"/>
    </row>
    <row r="2706" spans="7:15" x14ac:dyDescent="0.2">
      <c r="G2706" s="15"/>
      <c r="H2706" s="15"/>
      <c r="K2706" s="23"/>
      <c r="L2706" s="10"/>
      <c r="M2706" s="10"/>
      <c r="N2706" s="10"/>
      <c r="O2706" s="34"/>
    </row>
    <row r="2707" spans="7:15" x14ac:dyDescent="0.2">
      <c r="G2707" s="15"/>
      <c r="H2707" s="15"/>
      <c r="K2707" s="23"/>
      <c r="L2707" s="10"/>
      <c r="M2707" s="10"/>
      <c r="N2707" s="10"/>
      <c r="O2707" s="34"/>
    </row>
    <row r="2708" spans="7:15" x14ac:dyDescent="0.2">
      <c r="G2708" s="15"/>
      <c r="H2708" s="15"/>
      <c r="K2708" s="23"/>
      <c r="L2708" s="10"/>
      <c r="M2708" s="10"/>
      <c r="N2708" s="10"/>
      <c r="O2708" s="34"/>
    </row>
    <row r="2709" spans="7:15" x14ac:dyDescent="0.2">
      <c r="G2709" s="15"/>
      <c r="H2709" s="15"/>
      <c r="K2709" s="23"/>
      <c r="L2709" s="10"/>
      <c r="M2709" s="10"/>
      <c r="N2709" s="10"/>
      <c r="O2709" s="34"/>
    </row>
    <row r="2710" spans="7:15" x14ac:dyDescent="0.2">
      <c r="G2710" s="15"/>
      <c r="H2710" s="15"/>
      <c r="K2710" s="23"/>
      <c r="L2710" s="10"/>
      <c r="M2710" s="10"/>
      <c r="N2710" s="10"/>
      <c r="O2710" s="34"/>
    </row>
    <row r="2711" spans="7:15" x14ac:dyDescent="0.2">
      <c r="G2711" s="15"/>
      <c r="H2711" s="15"/>
      <c r="K2711" s="23"/>
      <c r="L2711" s="10"/>
      <c r="M2711" s="10"/>
      <c r="N2711" s="10"/>
      <c r="O2711" s="34"/>
    </row>
    <row r="2712" spans="7:15" x14ac:dyDescent="0.2">
      <c r="G2712" s="15"/>
      <c r="H2712" s="15"/>
      <c r="K2712" s="23"/>
      <c r="L2712" s="10"/>
      <c r="M2712" s="10"/>
      <c r="N2712" s="10"/>
      <c r="O2712" s="34"/>
    </row>
    <row r="2713" spans="7:15" x14ac:dyDescent="0.2">
      <c r="G2713" s="15"/>
      <c r="H2713" s="15"/>
      <c r="K2713" s="23"/>
      <c r="L2713" s="10"/>
      <c r="M2713" s="10"/>
      <c r="N2713" s="10"/>
      <c r="O2713" s="34"/>
    </row>
    <row r="2714" spans="7:15" x14ac:dyDescent="0.2">
      <c r="G2714" s="15"/>
      <c r="H2714" s="15"/>
      <c r="K2714" s="23"/>
      <c r="L2714" s="10"/>
      <c r="M2714" s="10"/>
      <c r="N2714" s="10"/>
      <c r="O2714" s="34"/>
    </row>
    <row r="2715" spans="7:15" x14ac:dyDescent="0.2">
      <c r="G2715" s="15"/>
      <c r="H2715" s="15"/>
      <c r="K2715" s="23"/>
      <c r="L2715" s="10"/>
      <c r="M2715" s="10"/>
      <c r="N2715" s="10"/>
      <c r="O2715" s="34"/>
    </row>
    <row r="2716" spans="7:15" x14ac:dyDescent="0.2">
      <c r="G2716" s="15"/>
      <c r="H2716" s="15"/>
      <c r="K2716" s="23"/>
      <c r="L2716" s="10"/>
      <c r="M2716" s="10"/>
      <c r="N2716" s="10"/>
      <c r="O2716" s="34"/>
    </row>
    <row r="2717" spans="7:15" x14ac:dyDescent="0.2">
      <c r="G2717" s="15"/>
      <c r="H2717" s="15"/>
      <c r="K2717" s="23"/>
      <c r="L2717" s="10"/>
      <c r="M2717" s="10"/>
      <c r="N2717" s="10"/>
      <c r="O2717" s="34"/>
    </row>
    <row r="2718" spans="7:15" x14ac:dyDescent="0.2">
      <c r="G2718" s="15"/>
      <c r="H2718" s="15"/>
      <c r="K2718" s="23"/>
      <c r="L2718" s="10"/>
      <c r="M2718" s="10"/>
      <c r="N2718" s="10"/>
      <c r="O2718" s="34"/>
    </row>
    <row r="2719" spans="7:15" x14ac:dyDescent="0.2">
      <c r="G2719" s="15"/>
      <c r="H2719" s="15"/>
      <c r="K2719" s="23"/>
      <c r="L2719" s="10"/>
      <c r="M2719" s="10"/>
      <c r="N2719" s="10"/>
      <c r="O2719" s="34"/>
    </row>
    <row r="2720" spans="7:15" x14ac:dyDescent="0.2">
      <c r="G2720" s="15"/>
      <c r="H2720" s="15"/>
      <c r="K2720" s="23"/>
      <c r="L2720" s="10"/>
      <c r="M2720" s="10"/>
      <c r="N2720" s="10"/>
      <c r="O2720" s="34"/>
    </row>
    <row r="2721" spans="7:15" x14ac:dyDescent="0.2">
      <c r="G2721" s="15"/>
      <c r="H2721" s="15"/>
      <c r="K2721" s="23"/>
      <c r="L2721" s="10"/>
      <c r="M2721" s="10"/>
      <c r="N2721" s="10"/>
      <c r="O2721" s="34"/>
    </row>
    <row r="2722" spans="7:15" x14ac:dyDescent="0.2">
      <c r="G2722" s="15"/>
      <c r="H2722" s="15"/>
      <c r="K2722" s="23"/>
      <c r="L2722" s="10"/>
      <c r="M2722" s="10"/>
      <c r="N2722" s="10"/>
      <c r="O2722" s="34"/>
    </row>
    <row r="2723" spans="7:15" x14ac:dyDescent="0.2">
      <c r="G2723" s="15"/>
      <c r="H2723" s="15"/>
      <c r="K2723" s="23"/>
      <c r="L2723" s="10"/>
      <c r="M2723" s="10"/>
      <c r="N2723" s="10"/>
      <c r="O2723" s="34"/>
    </row>
    <row r="2724" spans="7:15" x14ac:dyDescent="0.2">
      <c r="G2724" s="15"/>
      <c r="H2724" s="15"/>
      <c r="K2724" s="23"/>
      <c r="L2724" s="10"/>
      <c r="M2724" s="10"/>
      <c r="N2724" s="10"/>
      <c r="O2724" s="34"/>
    </row>
    <row r="2725" spans="7:15" x14ac:dyDescent="0.2">
      <c r="G2725" s="15"/>
      <c r="H2725" s="15"/>
      <c r="K2725" s="23"/>
      <c r="L2725" s="10"/>
      <c r="M2725" s="10"/>
      <c r="N2725" s="10"/>
      <c r="O2725" s="34"/>
    </row>
    <row r="2726" spans="7:15" x14ac:dyDescent="0.2">
      <c r="G2726" s="15"/>
      <c r="H2726" s="15"/>
      <c r="K2726" s="23"/>
      <c r="L2726" s="10"/>
      <c r="M2726" s="10"/>
      <c r="N2726" s="10"/>
      <c r="O2726" s="34"/>
    </row>
    <row r="2727" spans="7:15" x14ac:dyDescent="0.2">
      <c r="G2727" s="15"/>
      <c r="H2727" s="15"/>
      <c r="K2727" s="23"/>
      <c r="L2727" s="10"/>
      <c r="M2727" s="10"/>
      <c r="N2727" s="10"/>
      <c r="O2727" s="34"/>
    </row>
    <row r="2728" spans="7:15" x14ac:dyDescent="0.2">
      <c r="G2728" s="15"/>
      <c r="H2728" s="15"/>
      <c r="K2728" s="23"/>
      <c r="L2728" s="10"/>
      <c r="M2728" s="10"/>
      <c r="N2728" s="10"/>
      <c r="O2728" s="34"/>
    </row>
    <row r="2729" spans="7:15" x14ac:dyDescent="0.2">
      <c r="G2729" s="15"/>
      <c r="H2729" s="15"/>
      <c r="K2729" s="23"/>
      <c r="L2729" s="10"/>
      <c r="M2729" s="10"/>
      <c r="N2729" s="10"/>
      <c r="O2729" s="34"/>
    </row>
    <row r="2730" spans="7:15" x14ac:dyDescent="0.2">
      <c r="G2730" s="15"/>
      <c r="H2730" s="15"/>
      <c r="K2730" s="23"/>
      <c r="L2730" s="10"/>
      <c r="M2730" s="10"/>
      <c r="N2730" s="10"/>
      <c r="O2730" s="34"/>
    </row>
    <row r="2731" spans="7:15" x14ac:dyDescent="0.2">
      <c r="G2731" s="15"/>
      <c r="H2731" s="15"/>
      <c r="K2731" s="23"/>
      <c r="L2731" s="10"/>
      <c r="M2731" s="10"/>
      <c r="N2731" s="10"/>
      <c r="O2731" s="34"/>
    </row>
    <row r="2732" spans="7:15" x14ac:dyDescent="0.2">
      <c r="G2732" s="15"/>
      <c r="H2732" s="15"/>
      <c r="K2732" s="23"/>
      <c r="L2732" s="10"/>
      <c r="M2732" s="10"/>
      <c r="N2732" s="10"/>
      <c r="O2732" s="34"/>
    </row>
    <row r="2733" spans="7:15" x14ac:dyDescent="0.2">
      <c r="G2733" s="15"/>
      <c r="H2733" s="15"/>
      <c r="K2733" s="23"/>
      <c r="L2733" s="10"/>
      <c r="M2733" s="10"/>
      <c r="N2733" s="10"/>
      <c r="O2733" s="34"/>
    </row>
    <row r="2734" spans="7:15" x14ac:dyDescent="0.2">
      <c r="G2734" s="15"/>
      <c r="H2734" s="15"/>
      <c r="K2734" s="23"/>
      <c r="L2734" s="10"/>
      <c r="M2734" s="10"/>
      <c r="N2734" s="10"/>
      <c r="O2734" s="34"/>
    </row>
    <row r="2735" spans="7:15" x14ac:dyDescent="0.2">
      <c r="G2735" s="15"/>
      <c r="H2735" s="15"/>
      <c r="K2735" s="23"/>
      <c r="L2735" s="10"/>
      <c r="M2735" s="10"/>
      <c r="N2735" s="10"/>
      <c r="O2735" s="34"/>
    </row>
    <row r="2736" spans="7:15" x14ac:dyDescent="0.2">
      <c r="G2736" s="15"/>
      <c r="H2736" s="15"/>
      <c r="K2736" s="23"/>
      <c r="L2736" s="10"/>
      <c r="M2736" s="10"/>
      <c r="N2736" s="10"/>
      <c r="O2736" s="34"/>
    </row>
    <row r="2737" spans="7:15" x14ac:dyDescent="0.2">
      <c r="G2737" s="15"/>
      <c r="H2737" s="15"/>
      <c r="K2737" s="23"/>
      <c r="L2737" s="10"/>
      <c r="M2737" s="10"/>
      <c r="N2737" s="10"/>
      <c r="O2737" s="34"/>
    </row>
    <row r="2738" spans="7:15" x14ac:dyDescent="0.2">
      <c r="G2738" s="15"/>
      <c r="H2738" s="15"/>
      <c r="K2738" s="23"/>
      <c r="L2738" s="10"/>
      <c r="M2738" s="10"/>
      <c r="N2738" s="10"/>
      <c r="O2738" s="34"/>
    </row>
    <row r="2739" spans="7:15" x14ac:dyDescent="0.2">
      <c r="G2739" s="15"/>
      <c r="H2739" s="15"/>
      <c r="K2739" s="23"/>
      <c r="L2739" s="10"/>
      <c r="M2739" s="10"/>
      <c r="N2739" s="10"/>
      <c r="O2739" s="34"/>
    </row>
    <row r="2740" spans="7:15" x14ac:dyDescent="0.2">
      <c r="G2740" s="15"/>
      <c r="H2740" s="15"/>
      <c r="K2740" s="23"/>
      <c r="L2740" s="10"/>
      <c r="M2740" s="10"/>
      <c r="N2740" s="10"/>
      <c r="O2740" s="34"/>
    </row>
    <row r="2741" spans="7:15" x14ac:dyDescent="0.2">
      <c r="G2741" s="15"/>
      <c r="H2741" s="15"/>
      <c r="K2741" s="23"/>
      <c r="L2741" s="10"/>
      <c r="M2741" s="10"/>
      <c r="N2741" s="10"/>
      <c r="O2741" s="34"/>
    </row>
    <row r="2742" spans="7:15" x14ac:dyDescent="0.2">
      <c r="G2742" s="15"/>
      <c r="H2742" s="15"/>
      <c r="K2742" s="23"/>
      <c r="L2742" s="10"/>
      <c r="M2742" s="10"/>
      <c r="N2742" s="10"/>
      <c r="O2742" s="34"/>
    </row>
    <row r="2743" spans="7:15" x14ac:dyDescent="0.2">
      <c r="G2743" s="15"/>
      <c r="H2743" s="15"/>
      <c r="K2743" s="23"/>
      <c r="L2743" s="10"/>
      <c r="M2743" s="10"/>
      <c r="N2743" s="10"/>
      <c r="O2743" s="34"/>
    </row>
    <row r="2744" spans="7:15" x14ac:dyDescent="0.2">
      <c r="G2744" s="15"/>
      <c r="H2744" s="15"/>
      <c r="K2744" s="23"/>
      <c r="L2744" s="10"/>
      <c r="M2744" s="10"/>
      <c r="N2744" s="10"/>
      <c r="O2744" s="34"/>
    </row>
    <row r="2745" spans="7:15" x14ac:dyDescent="0.2">
      <c r="G2745" s="15"/>
      <c r="H2745" s="15"/>
      <c r="K2745" s="23"/>
      <c r="L2745" s="10"/>
      <c r="M2745" s="10"/>
      <c r="N2745" s="10"/>
      <c r="O2745" s="34"/>
    </row>
    <row r="2746" spans="7:15" x14ac:dyDescent="0.2">
      <c r="G2746" s="15"/>
      <c r="H2746" s="15"/>
      <c r="K2746" s="23"/>
      <c r="L2746" s="10"/>
      <c r="M2746" s="10"/>
      <c r="N2746" s="10"/>
      <c r="O2746" s="34"/>
    </row>
    <row r="2747" spans="7:15" x14ac:dyDescent="0.2">
      <c r="G2747" s="15"/>
      <c r="H2747" s="15"/>
      <c r="K2747" s="23"/>
      <c r="L2747" s="10"/>
      <c r="M2747" s="10"/>
      <c r="N2747" s="10"/>
      <c r="O2747" s="34"/>
    </row>
    <row r="2748" spans="7:15" x14ac:dyDescent="0.2">
      <c r="G2748" s="15"/>
      <c r="H2748" s="15"/>
      <c r="K2748" s="23"/>
      <c r="L2748" s="10"/>
      <c r="M2748" s="10"/>
      <c r="N2748" s="10"/>
      <c r="O2748" s="34"/>
    </row>
    <row r="2749" spans="7:15" x14ac:dyDescent="0.2">
      <c r="G2749" s="15"/>
      <c r="H2749" s="15"/>
      <c r="K2749" s="23"/>
      <c r="L2749" s="10"/>
      <c r="M2749" s="10"/>
      <c r="N2749" s="10"/>
      <c r="O2749" s="34"/>
    </row>
    <row r="2750" spans="7:15" x14ac:dyDescent="0.2">
      <c r="G2750" s="15"/>
      <c r="H2750" s="15"/>
      <c r="K2750" s="23"/>
      <c r="L2750" s="10"/>
      <c r="M2750" s="10"/>
      <c r="N2750" s="10"/>
      <c r="O2750" s="34"/>
    </row>
    <row r="2751" spans="7:15" x14ac:dyDescent="0.2">
      <c r="G2751" s="15"/>
      <c r="H2751" s="15"/>
      <c r="K2751" s="23"/>
      <c r="L2751" s="10"/>
      <c r="M2751" s="10"/>
      <c r="N2751" s="10"/>
      <c r="O2751" s="34"/>
    </row>
    <row r="2752" spans="7:15" x14ac:dyDescent="0.2">
      <c r="G2752" s="15"/>
      <c r="H2752" s="15"/>
      <c r="K2752" s="23"/>
      <c r="L2752" s="10"/>
      <c r="M2752" s="10"/>
      <c r="N2752" s="10"/>
      <c r="O2752" s="34"/>
    </row>
    <row r="2753" spans="7:15" x14ac:dyDescent="0.2">
      <c r="G2753" s="15"/>
      <c r="H2753" s="15"/>
      <c r="K2753" s="23"/>
      <c r="L2753" s="10"/>
      <c r="M2753" s="10"/>
      <c r="N2753" s="10"/>
      <c r="O2753" s="34"/>
    </row>
    <row r="2754" spans="7:15" x14ac:dyDescent="0.2">
      <c r="G2754" s="15"/>
      <c r="H2754" s="15"/>
      <c r="K2754" s="23"/>
      <c r="L2754" s="10"/>
      <c r="M2754" s="10"/>
      <c r="N2754" s="10"/>
      <c r="O2754" s="34"/>
    </row>
    <row r="2755" spans="7:15" x14ac:dyDescent="0.2">
      <c r="G2755" s="15"/>
      <c r="H2755" s="15"/>
      <c r="K2755" s="23"/>
      <c r="L2755" s="10"/>
      <c r="M2755" s="10"/>
      <c r="N2755" s="10"/>
      <c r="O2755" s="34"/>
    </row>
    <row r="2756" spans="7:15" x14ac:dyDescent="0.2">
      <c r="G2756" s="15"/>
      <c r="H2756" s="15"/>
      <c r="K2756" s="23"/>
      <c r="L2756" s="10"/>
      <c r="M2756" s="10"/>
      <c r="N2756" s="10"/>
      <c r="O2756" s="34"/>
    </row>
    <row r="2757" spans="7:15" x14ac:dyDescent="0.2">
      <c r="G2757" s="15"/>
      <c r="H2757" s="15"/>
      <c r="K2757" s="23"/>
      <c r="L2757" s="10"/>
      <c r="M2757" s="10"/>
      <c r="N2757" s="10"/>
      <c r="O2757" s="34"/>
    </row>
    <row r="2758" spans="7:15" x14ac:dyDescent="0.2">
      <c r="G2758" s="15"/>
      <c r="H2758" s="15"/>
      <c r="K2758" s="23"/>
      <c r="L2758" s="10"/>
      <c r="M2758" s="10"/>
      <c r="N2758" s="10"/>
      <c r="O2758" s="34"/>
    </row>
    <row r="2759" spans="7:15" x14ac:dyDescent="0.2">
      <c r="G2759" s="15"/>
      <c r="H2759" s="15"/>
      <c r="K2759" s="23"/>
      <c r="L2759" s="10"/>
      <c r="M2759" s="10"/>
      <c r="N2759" s="10"/>
      <c r="O2759" s="34"/>
    </row>
    <row r="2760" spans="7:15" x14ac:dyDescent="0.2">
      <c r="G2760" s="15"/>
      <c r="H2760" s="15"/>
      <c r="K2760" s="23"/>
      <c r="L2760" s="10"/>
      <c r="M2760" s="10"/>
      <c r="N2760" s="10"/>
      <c r="O2760" s="34"/>
    </row>
    <row r="2761" spans="7:15" x14ac:dyDescent="0.2">
      <c r="G2761" s="15"/>
      <c r="H2761" s="15"/>
      <c r="K2761" s="23"/>
      <c r="L2761" s="10"/>
      <c r="M2761" s="10"/>
      <c r="N2761" s="10"/>
      <c r="O2761" s="34"/>
    </row>
    <row r="2762" spans="7:15" x14ac:dyDescent="0.2">
      <c r="G2762" s="15"/>
      <c r="H2762" s="15"/>
      <c r="K2762" s="23"/>
      <c r="L2762" s="10"/>
      <c r="M2762" s="10"/>
      <c r="N2762" s="10"/>
      <c r="O2762" s="34"/>
    </row>
    <row r="2763" spans="7:15" x14ac:dyDescent="0.2">
      <c r="G2763" s="15"/>
      <c r="H2763" s="15"/>
      <c r="K2763" s="23"/>
      <c r="L2763" s="10"/>
      <c r="M2763" s="10"/>
      <c r="N2763" s="10"/>
      <c r="O2763" s="34"/>
    </row>
    <row r="2764" spans="7:15" x14ac:dyDescent="0.2">
      <c r="G2764" s="15"/>
      <c r="H2764" s="15"/>
      <c r="K2764" s="23"/>
      <c r="L2764" s="10"/>
      <c r="M2764" s="10"/>
      <c r="N2764" s="10"/>
      <c r="O2764" s="34"/>
    </row>
    <row r="2765" spans="7:15" x14ac:dyDescent="0.2">
      <c r="G2765" s="15"/>
      <c r="H2765" s="15"/>
      <c r="K2765" s="23"/>
      <c r="L2765" s="10"/>
      <c r="M2765" s="10"/>
      <c r="N2765" s="10"/>
      <c r="O2765" s="34"/>
    </row>
    <row r="2766" spans="7:15" x14ac:dyDescent="0.2">
      <c r="G2766" s="15"/>
      <c r="H2766" s="15"/>
      <c r="K2766" s="23"/>
      <c r="L2766" s="10"/>
      <c r="M2766" s="10"/>
      <c r="N2766" s="10"/>
      <c r="O2766" s="34"/>
    </row>
    <row r="2767" spans="7:15" x14ac:dyDescent="0.2">
      <c r="G2767" s="15"/>
      <c r="H2767" s="15"/>
      <c r="K2767" s="23"/>
      <c r="L2767" s="10"/>
      <c r="M2767" s="10"/>
      <c r="N2767" s="10"/>
      <c r="O2767" s="34"/>
    </row>
    <row r="2768" spans="7:15" x14ac:dyDescent="0.2">
      <c r="G2768" s="15"/>
      <c r="H2768" s="15"/>
      <c r="K2768" s="23"/>
      <c r="L2768" s="10"/>
      <c r="M2768" s="10"/>
      <c r="N2768" s="10"/>
      <c r="O2768" s="34"/>
    </row>
    <row r="2769" spans="7:15" x14ac:dyDescent="0.2">
      <c r="G2769" s="15"/>
      <c r="H2769" s="15"/>
      <c r="K2769" s="23"/>
      <c r="L2769" s="10"/>
      <c r="M2769" s="10"/>
      <c r="N2769" s="10"/>
      <c r="O2769" s="34"/>
    </row>
    <row r="2770" spans="7:15" x14ac:dyDescent="0.2">
      <c r="G2770" s="15"/>
      <c r="H2770" s="15"/>
      <c r="K2770" s="23"/>
      <c r="L2770" s="10"/>
      <c r="M2770" s="10"/>
      <c r="N2770" s="10"/>
      <c r="O2770" s="34"/>
    </row>
    <row r="2771" spans="7:15" x14ac:dyDescent="0.2">
      <c r="G2771" s="15"/>
      <c r="H2771" s="15"/>
      <c r="K2771" s="23"/>
      <c r="L2771" s="10"/>
      <c r="M2771" s="10"/>
      <c r="N2771" s="10"/>
      <c r="O2771" s="34"/>
    </row>
    <row r="2772" spans="7:15" x14ac:dyDescent="0.2">
      <c r="G2772" s="15"/>
      <c r="H2772" s="15"/>
      <c r="K2772" s="23"/>
      <c r="L2772" s="10"/>
      <c r="M2772" s="10"/>
      <c r="N2772" s="10"/>
      <c r="O2772" s="34"/>
    </row>
    <row r="2773" spans="7:15" x14ac:dyDescent="0.2">
      <c r="G2773" s="15"/>
      <c r="H2773" s="15"/>
      <c r="K2773" s="23"/>
      <c r="L2773" s="10"/>
      <c r="M2773" s="10"/>
      <c r="N2773" s="10"/>
      <c r="O2773" s="34"/>
    </row>
    <row r="2774" spans="7:15" x14ac:dyDescent="0.2">
      <c r="G2774" s="15"/>
      <c r="H2774" s="15"/>
      <c r="K2774" s="23"/>
      <c r="L2774" s="10"/>
      <c r="M2774" s="10"/>
      <c r="N2774" s="10"/>
      <c r="O2774" s="34"/>
    </row>
    <row r="2775" spans="7:15" x14ac:dyDescent="0.2">
      <c r="G2775" s="15"/>
      <c r="H2775" s="15"/>
      <c r="K2775" s="23"/>
      <c r="L2775" s="10"/>
      <c r="M2775" s="10"/>
      <c r="N2775" s="10"/>
      <c r="O2775" s="34"/>
    </row>
    <row r="2776" spans="7:15" x14ac:dyDescent="0.2">
      <c r="G2776" s="15"/>
      <c r="H2776" s="15"/>
      <c r="K2776" s="23"/>
      <c r="L2776" s="10"/>
      <c r="M2776" s="10"/>
      <c r="N2776" s="10"/>
      <c r="O2776" s="34"/>
    </row>
    <row r="2777" spans="7:15" x14ac:dyDescent="0.2">
      <c r="G2777" s="15"/>
      <c r="H2777" s="15"/>
      <c r="K2777" s="23"/>
      <c r="L2777" s="10"/>
      <c r="M2777" s="10"/>
      <c r="N2777" s="10"/>
      <c r="O2777" s="34"/>
    </row>
    <row r="2778" spans="7:15" x14ac:dyDescent="0.2">
      <c r="G2778" s="15"/>
      <c r="H2778" s="15"/>
      <c r="K2778" s="23"/>
      <c r="L2778" s="10"/>
      <c r="M2778" s="10"/>
      <c r="N2778" s="10"/>
      <c r="O2778" s="34"/>
    </row>
    <row r="2779" spans="7:15" x14ac:dyDescent="0.2">
      <c r="G2779" s="15"/>
      <c r="H2779" s="15"/>
      <c r="K2779" s="23"/>
      <c r="L2779" s="10"/>
      <c r="M2779" s="10"/>
      <c r="N2779" s="10"/>
      <c r="O2779" s="34"/>
    </row>
    <row r="2780" spans="7:15" x14ac:dyDescent="0.2">
      <c r="G2780" s="15"/>
      <c r="H2780" s="15"/>
      <c r="K2780" s="23"/>
      <c r="L2780" s="10"/>
      <c r="M2780" s="10"/>
      <c r="N2780" s="10"/>
      <c r="O2780" s="34"/>
    </row>
    <row r="2781" spans="7:15" x14ac:dyDescent="0.2">
      <c r="G2781" s="15"/>
      <c r="H2781" s="15"/>
      <c r="K2781" s="23"/>
      <c r="L2781" s="10"/>
      <c r="M2781" s="10"/>
      <c r="N2781" s="10"/>
      <c r="O2781" s="34"/>
    </row>
    <row r="2782" spans="7:15" x14ac:dyDescent="0.2">
      <c r="G2782" s="15"/>
      <c r="H2782" s="15"/>
      <c r="K2782" s="23"/>
      <c r="L2782" s="10"/>
      <c r="M2782" s="10"/>
      <c r="N2782" s="10"/>
      <c r="O2782" s="34"/>
    </row>
    <row r="2783" spans="7:15" x14ac:dyDescent="0.2">
      <c r="G2783" s="15"/>
      <c r="H2783" s="15"/>
      <c r="K2783" s="23"/>
      <c r="L2783" s="10"/>
      <c r="M2783" s="10"/>
      <c r="N2783" s="10"/>
      <c r="O2783" s="34"/>
    </row>
    <row r="2784" spans="7:15" x14ac:dyDescent="0.2">
      <c r="G2784" s="15"/>
      <c r="H2784" s="15"/>
      <c r="K2784" s="23"/>
      <c r="L2784" s="10"/>
      <c r="M2784" s="10"/>
      <c r="N2784" s="10"/>
      <c r="O2784" s="34"/>
    </row>
    <row r="2785" spans="7:15" x14ac:dyDescent="0.2">
      <c r="G2785" s="15"/>
      <c r="H2785" s="15"/>
      <c r="K2785" s="23"/>
      <c r="L2785" s="10"/>
      <c r="M2785" s="10"/>
      <c r="N2785" s="10"/>
      <c r="O2785" s="34"/>
    </row>
    <row r="2786" spans="7:15" x14ac:dyDescent="0.2">
      <c r="G2786" s="15"/>
      <c r="H2786" s="15"/>
      <c r="K2786" s="23"/>
      <c r="L2786" s="10"/>
      <c r="M2786" s="10"/>
      <c r="N2786" s="10"/>
      <c r="O2786" s="34"/>
    </row>
    <row r="2787" spans="7:15" x14ac:dyDescent="0.2">
      <c r="G2787" s="15"/>
      <c r="H2787" s="15"/>
      <c r="K2787" s="23"/>
      <c r="L2787" s="10"/>
      <c r="M2787" s="10"/>
      <c r="N2787" s="10"/>
      <c r="O2787" s="34"/>
    </row>
    <row r="2788" spans="7:15" x14ac:dyDescent="0.2">
      <c r="G2788" s="15"/>
      <c r="H2788" s="15"/>
      <c r="K2788" s="23"/>
      <c r="L2788" s="10"/>
      <c r="M2788" s="10"/>
      <c r="N2788" s="10"/>
      <c r="O2788" s="34"/>
    </row>
    <row r="2789" spans="7:15" x14ac:dyDescent="0.2">
      <c r="G2789" s="15"/>
      <c r="H2789" s="15"/>
      <c r="K2789" s="23"/>
      <c r="L2789" s="10"/>
      <c r="M2789" s="10"/>
      <c r="N2789" s="10"/>
      <c r="O2789" s="34"/>
    </row>
    <row r="2790" spans="7:15" x14ac:dyDescent="0.2">
      <c r="G2790" s="15"/>
      <c r="H2790" s="15"/>
      <c r="K2790" s="23"/>
      <c r="L2790" s="10"/>
      <c r="M2790" s="10"/>
      <c r="N2790" s="10"/>
      <c r="O2790" s="34"/>
    </row>
    <row r="2791" spans="7:15" x14ac:dyDescent="0.2">
      <c r="G2791" s="15"/>
      <c r="H2791" s="15"/>
      <c r="K2791" s="23"/>
      <c r="L2791" s="10"/>
      <c r="M2791" s="10"/>
      <c r="N2791" s="10"/>
      <c r="O2791" s="34"/>
    </row>
    <row r="2792" spans="7:15" x14ac:dyDescent="0.2">
      <c r="G2792" s="15"/>
      <c r="H2792" s="15"/>
      <c r="K2792" s="23"/>
      <c r="L2792" s="10"/>
      <c r="M2792" s="10"/>
      <c r="N2792" s="10"/>
      <c r="O2792" s="34"/>
    </row>
    <row r="2793" spans="7:15" x14ac:dyDescent="0.2">
      <c r="G2793" s="15"/>
      <c r="H2793" s="15"/>
      <c r="K2793" s="23"/>
      <c r="L2793" s="10"/>
      <c r="M2793" s="10"/>
      <c r="N2793" s="10"/>
      <c r="O2793" s="34"/>
    </row>
    <row r="2794" spans="7:15" x14ac:dyDescent="0.2">
      <c r="G2794" s="15"/>
      <c r="H2794" s="15"/>
      <c r="K2794" s="23"/>
      <c r="L2794" s="10"/>
      <c r="M2794" s="10"/>
      <c r="N2794" s="10"/>
      <c r="O2794" s="34"/>
    </row>
    <row r="2795" spans="7:15" x14ac:dyDescent="0.2">
      <c r="G2795" s="15"/>
      <c r="H2795" s="15"/>
      <c r="K2795" s="23"/>
      <c r="L2795" s="10"/>
      <c r="M2795" s="10"/>
      <c r="N2795" s="10"/>
      <c r="O2795" s="34"/>
    </row>
    <row r="2796" spans="7:15" x14ac:dyDescent="0.2">
      <c r="G2796" s="15"/>
      <c r="H2796" s="15"/>
      <c r="K2796" s="23"/>
      <c r="L2796" s="10"/>
      <c r="M2796" s="10"/>
      <c r="N2796" s="10"/>
      <c r="O2796" s="34"/>
    </row>
    <row r="2797" spans="7:15" x14ac:dyDescent="0.2">
      <c r="G2797" s="15"/>
      <c r="H2797" s="15"/>
      <c r="K2797" s="23"/>
      <c r="L2797" s="10"/>
      <c r="M2797" s="10"/>
      <c r="N2797" s="10"/>
      <c r="O2797" s="34"/>
    </row>
    <row r="2798" spans="7:15" x14ac:dyDescent="0.2">
      <c r="G2798" s="15"/>
      <c r="H2798" s="15"/>
      <c r="K2798" s="23"/>
      <c r="L2798" s="10"/>
      <c r="M2798" s="10"/>
      <c r="N2798" s="10"/>
      <c r="O2798" s="34"/>
    </row>
    <row r="2799" spans="7:15" x14ac:dyDescent="0.2">
      <c r="G2799" s="15"/>
      <c r="H2799" s="15"/>
      <c r="K2799" s="23"/>
      <c r="L2799" s="10"/>
      <c r="M2799" s="10"/>
      <c r="N2799" s="10"/>
      <c r="O2799" s="34"/>
    </row>
    <row r="2800" spans="7:15" x14ac:dyDescent="0.2">
      <c r="G2800" s="15"/>
      <c r="H2800" s="15"/>
      <c r="K2800" s="23"/>
      <c r="L2800" s="10"/>
      <c r="M2800" s="10"/>
      <c r="N2800" s="10"/>
      <c r="O2800" s="34"/>
    </row>
    <row r="2801" spans="7:15" x14ac:dyDescent="0.2">
      <c r="G2801" s="15"/>
      <c r="H2801" s="15"/>
      <c r="K2801" s="23"/>
      <c r="L2801" s="10"/>
      <c r="M2801" s="10"/>
      <c r="N2801" s="10"/>
      <c r="O2801" s="34"/>
    </row>
    <row r="2802" spans="7:15" x14ac:dyDescent="0.2">
      <c r="G2802" s="15"/>
      <c r="H2802" s="15"/>
      <c r="K2802" s="23"/>
      <c r="L2802" s="10"/>
      <c r="M2802" s="10"/>
      <c r="N2802" s="10"/>
      <c r="O2802" s="34"/>
    </row>
    <row r="2803" spans="7:15" x14ac:dyDescent="0.2">
      <c r="G2803" s="15"/>
      <c r="H2803" s="15"/>
      <c r="K2803" s="23"/>
      <c r="L2803" s="10"/>
      <c r="M2803" s="10"/>
      <c r="N2803" s="10"/>
      <c r="O2803" s="34"/>
    </row>
    <row r="2804" spans="7:15" x14ac:dyDescent="0.2">
      <c r="G2804" s="15"/>
      <c r="H2804" s="15"/>
      <c r="K2804" s="23"/>
      <c r="L2804" s="10"/>
      <c r="M2804" s="10"/>
      <c r="N2804" s="10"/>
      <c r="O2804" s="34"/>
    </row>
    <row r="2805" spans="7:15" x14ac:dyDescent="0.2">
      <c r="G2805" s="15"/>
      <c r="H2805" s="15"/>
      <c r="K2805" s="23"/>
      <c r="L2805" s="10"/>
      <c r="M2805" s="10"/>
      <c r="N2805" s="10"/>
      <c r="O2805" s="34"/>
    </row>
    <row r="2806" spans="7:15" x14ac:dyDescent="0.2">
      <c r="G2806" s="15"/>
      <c r="H2806" s="15"/>
      <c r="K2806" s="23"/>
      <c r="L2806" s="10"/>
      <c r="M2806" s="10"/>
      <c r="N2806" s="10"/>
      <c r="O2806" s="34"/>
    </row>
    <row r="2807" spans="7:15" x14ac:dyDescent="0.2">
      <c r="G2807" s="15"/>
      <c r="H2807" s="15"/>
      <c r="K2807" s="23"/>
      <c r="L2807" s="10"/>
      <c r="M2807" s="10"/>
      <c r="N2807" s="10"/>
      <c r="O2807" s="34"/>
    </row>
    <row r="2808" spans="7:15" x14ac:dyDescent="0.2">
      <c r="G2808" s="15"/>
      <c r="H2808" s="15"/>
      <c r="K2808" s="23"/>
      <c r="L2808" s="10"/>
      <c r="M2808" s="10"/>
      <c r="N2808" s="10"/>
      <c r="O2808" s="34"/>
    </row>
    <row r="2809" spans="7:15" x14ac:dyDescent="0.2">
      <c r="G2809" s="15"/>
      <c r="H2809" s="15"/>
      <c r="K2809" s="23"/>
      <c r="L2809" s="10"/>
      <c r="M2809" s="10"/>
      <c r="N2809" s="10"/>
      <c r="O2809" s="34"/>
    </row>
    <row r="2810" spans="7:15" x14ac:dyDescent="0.2">
      <c r="G2810" s="15"/>
      <c r="H2810" s="15"/>
      <c r="K2810" s="23"/>
      <c r="L2810" s="10"/>
      <c r="M2810" s="10"/>
      <c r="N2810" s="10"/>
      <c r="O2810" s="34"/>
    </row>
    <row r="2811" spans="7:15" x14ac:dyDescent="0.2">
      <c r="G2811" s="15"/>
      <c r="H2811" s="15"/>
      <c r="K2811" s="23"/>
      <c r="L2811" s="10"/>
      <c r="M2811" s="10"/>
      <c r="N2811" s="10"/>
      <c r="O2811" s="34"/>
    </row>
    <row r="2812" spans="7:15" x14ac:dyDescent="0.2">
      <c r="G2812" s="15"/>
      <c r="H2812" s="15"/>
      <c r="K2812" s="23"/>
      <c r="L2812" s="10"/>
      <c r="M2812" s="10"/>
      <c r="N2812" s="10"/>
      <c r="O2812" s="34"/>
    </row>
    <row r="2813" spans="7:15" x14ac:dyDescent="0.2">
      <c r="G2813" s="15"/>
      <c r="H2813" s="15"/>
      <c r="K2813" s="23"/>
      <c r="L2813" s="10"/>
      <c r="M2813" s="10"/>
      <c r="N2813" s="10"/>
      <c r="O2813" s="34"/>
    </row>
    <row r="2814" spans="7:15" x14ac:dyDescent="0.2">
      <c r="G2814" s="15"/>
      <c r="H2814" s="15"/>
      <c r="K2814" s="23"/>
      <c r="L2814" s="10"/>
      <c r="M2814" s="10"/>
      <c r="N2814" s="10"/>
      <c r="O2814" s="34"/>
    </row>
    <row r="2815" spans="7:15" x14ac:dyDescent="0.2">
      <c r="G2815" s="15"/>
      <c r="H2815" s="15"/>
      <c r="K2815" s="23"/>
      <c r="L2815" s="10"/>
      <c r="M2815" s="10"/>
      <c r="N2815" s="10"/>
      <c r="O2815" s="34"/>
    </row>
    <row r="2816" spans="7:15" x14ac:dyDescent="0.2">
      <c r="G2816" s="15"/>
      <c r="H2816" s="15"/>
      <c r="K2816" s="23"/>
      <c r="L2816" s="10"/>
      <c r="M2816" s="10"/>
      <c r="N2816" s="10"/>
      <c r="O2816" s="34"/>
    </row>
    <row r="2817" spans="7:15" x14ac:dyDescent="0.2">
      <c r="G2817" s="15"/>
      <c r="H2817" s="15"/>
      <c r="K2817" s="23"/>
      <c r="L2817" s="10"/>
      <c r="M2817" s="10"/>
      <c r="N2817" s="10"/>
      <c r="O2817" s="34"/>
    </row>
    <row r="2818" spans="7:15" x14ac:dyDescent="0.2">
      <c r="G2818" s="15"/>
      <c r="H2818" s="15"/>
      <c r="K2818" s="23"/>
      <c r="L2818" s="10"/>
      <c r="M2818" s="10"/>
      <c r="N2818" s="10"/>
      <c r="O2818" s="34"/>
    </row>
    <row r="2819" spans="7:15" x14ac:dyDescent="0.2">
      <c r="G2819" s="15"/>
      <c r="H2819" s="15"/>
      <c r="K2819" s="23"/>
      <c r="L2819" s="10"/>
      <c r="M2819" s="10"/>
      <c r="N2819" s="10"/>
      <c r="O2819" s="34"/>
    </row>
    <row r="2820" spans="7:15" x14ac:dyDescent="0.2">
      <c r="G2820" s="15"/>
      <c r="H2820" s="15"/>
      <c r="K2820" s="23"/>
      <c r="L2820" s="10"/>
      <c r="M2820" s="10"/>
      <c r="N2820" s="10"/>
      <c r="O2820" s="34"/>
    </row>
    <row r="2821" spans="7:15" x14ac:dyDescent="0.2">
      <c r="G2821" s="15"/>
      <c r="H2821" s="15"/>
      <c r="K2821" s="23"/>
      <c r="L2821" s="10"/>
      <c r="M2821" s="10"/>
      <c r="N2821" s="10"/>
      <c r="O2821" s="34"/>
    </row>
    <row r="2822" spans="7:15" x14ac:dyDescent="0.2">
      <c r="G2822" s="15"/>
      <c r="H2822" s="15"/>
      <c r="K2822" s="23"/>
      <c r="L2822" s="10"/>
      <c r="M2822" s="10"/>
      <c r="N2822" s="10"/>
      <c r="O2822" s="34"/>
    </row>
    <row r="2823" spans="7:15" x14ac:dyDescent="0.2">
      <c r="G2823" s="15"/>
      <c r="H2823" s="15"/>
      <c r="K2823" s="23"/>
      <c r="L2823" s="10"/>
      <c r="M2823" s="10"/>
      <c r="N2823" s="10"/>
      <c r="O2823" s="34"/>
    </row>
    <row r="2824" spans="7:15" x14ac:dyDescent="0.2">
      <c r="G2824" s="15"/>
      <c r="H2824" s="15"/>
      <c r="K2824" s="23"/>
      <c r="L2824" s="10"/>
      <c r="M2824" s="10"/>
      <c r="N2824" s="10"/>
      <c r="O2824" s="34"/>
    </row>
    <row r="2825" spans="7:15" x14ac:dyDescent="0.2">
      <c r="G2825" s="15"/>
      <c r="H2825" s="15"/>
      <c r="K2825" s="23"/>
      <c r="L2825" s="10"/>
      <c r="M2825" s="10"/>
      <c r="N2825" s="10"/>
      <c r="O2825" s="34"/>
    </row>
    <row r="2826" spans="7:15" x14ac:dyDescent="0.2">
      <c r="G2826" s="15"/>
      <c r="H2826" s="15"/>
      <c r="K2826" s="23"/>
      <c r="L2826" s="10"/>
      <c r="M2826" s="10"/>
      <c r="N2826" s="10"/>
      <c r="O2826" s="34"/>
    </row>
    <row r="2827" spans="7:15" x14ac:dyDescent="0.2">
      <c r="G2827" s="15"/>
      <c r="H2827" s="15"/>
      <c r="K2827" s="23"/>
      <c r="L2827" s="10"/>
      <c r="M2827" s="10"/>
      <c r="N2827" s="10"/>
      <c r="O2827" s="34"/>
    </row>
    <row r="2828" spans="7:15" x14ac:dyDescent="0.2">
      <c r="G2828" s="15"/>
      <c r="H2828" s="15"/>
      <c r="K2828" s="23"/>
      <c r="L2828" s="10"/>
      <c r="M2828" s="10"/>
      <c r="N2828" s="10"/>
      <c r="O2828" s="34"/>
    </row>
    <row r="2829" spans="7:15" x14ac:dyDescent="0.2">
      <c r="G2829" s="15"/>
      <c r="H2829" s="15"/>
      <c r="K2829" s="23"/>
      <c r="L2829" s="10"/>
      <c r="M2829" s="10"/>
      <c r="N2829" s="10"/>
      <c r="O2829" s="34"/>
    </row>
    <row r="2830" spans="7:15" x14ac:dyDescent="0.2">
      <c r="G2830" s="15"/>
      <c r="H2830" s="15"/>
      <c r="K2830" s="23"/>
      <c r="L2830" s="10"/>
      <c r="M2830" s="10"/>
      <c r="N2830" s="10"/>
      <c r="O2830" s="34"/>
    </row>
    <row r="2831" spans="7:15" x14ac:dyDescent="0.2">
      <c r="G2831" s="15"/>
      <c r="H2831" s="15"/>
      <c r="K2831" s="23"/>
      <c r="L2831" s="10"/>
      <c r="M2831" s="10"/>
      <c r="N2831" s="10"/>
      <c r="O2831" s="34"/>
    </row>
    <row r="2832" spans="7:15" x14ac:dyDescent="0.2">
      <c r="G2832" s="15"/>
      <c r="H2832" s="15"/>
      <c r="K2832" s="23"/>
      <c r="L2832" s="10"/>
      <c r="M2832" s="10"/>
      <c r="N2832" s="10"/>
      <c r="O2832" s="34"/>
    </row>
    <row r="2833" spans="7:15" x14ac:dyDescent="0.2">
      <c r="G2833" s="15"/>
      <c r="H2833" s="15"/>
      <c r="K2833" s="23"/>
      <c r="L2833" s="10"/>
      <c r="M2833" s="10"/>
      <c r="N2833" s="10"/>
      <c r="O2833" s="34"/>
    </row>
    <row r="2834" spans="7:15" x14ac:dyDescent="0.2">
      <c r="G2834" s="15"/>
      <c r="H2834" s="15"/>
      <c r="K2834" s="23"/>
      <c r="L2834" s="10"/>
      <c r="M2834" s="10"/>
      <c r="N2834" s="10"/>
      <c r="O2834" s="34"/>
    </row>
    <row r="2835" spans="7:15" x14ac:dyDescent="0.2">
      <c r="G2835" s="15"/>
      <c r="H2835" s="15"/>
      <c r="K2835" s="23"/>
      <c r="L2835" s="10"/>
      <c r="M2835" s="10"/>
      <c r="N2835" s="10"/>
      <c r="O2835" s="34"/>
    </row>
    <row r="2836" spans="7:15" x14ac:dyDescent="0.2">
      <c r="G2836" s="15"/>
      <c r="H2836" s="15"/>
      <c r="K2836" s="23"/>
      <c r="L2836" s="10"/>
      <c r="M2836" s="10"/>
      <c r="N2836" s="10"/>
      <c r="O2836" s="34"/>
    </row>
    <row r="2837" spans="7:15" x14ac:dyDescent="0.2">
      <c r="G2837" s="15"/>
      <c r="H2837" s="15"/>
      <c r="K2837" s="23"/>
      <c r="L2837" s="10"/>
      <c r="M2837" s="10"/>
      <c r="N2837" s="10"/>
      <c r="O2837" s="34"/>
    </row>
    <row r="2838" spans="7:15" x14ac:dyDescent="0.2">
      <c r="G2838" s="15"/>
      <c r="H2838" s="15"/>
      <c r="K2838" s="23"/>
      <c r="L2838" s="10"/>
      <c r="M2838" s="10"/>
      <c r="N2838" s="10"/>
      <c r="O2838" s="34"/>
    </row>
    <row r="2839" spans="7:15" x14ac:dyDescent="0.2">
      <c r="G2839" s="15"/>
      <c r="H2839" s="15"/>
      <c r="K2839" s="23"/>
      <c r="L2839" s="10"/>
      <c r="M2839" s="10"/>
      <c r="N2839" s="10"/>
      <c r="O2839" s="34"/>
    </row>
    <row r="2840" spans="7:15" x14ac:dyDescent="0.2">
      <c r="G2840" s="15"/>
      <c r="H2840" s="15"/>
      <c r="K2840" s="23"/>
      <c r="L2840" s="10"/>
      <c r="M2840" s="10"/>
      <c r="N2840" s="10"/>
      <c r="O2840" s="34"/>
    </row>
    <row r="2841" spans="7:15" x14ac:dyDescent="0.2">
      <c r="G2841" s="15"/>
      <c r="H2841" s="15"/>
      <c r="K2841" s="23"/>
      <c r="L2841" s="10"/>
      <c r="M2841" s="10"/>
      <c r="N2841" s="10"/>
      <c r="O2841" s="34"/>
    </row>
    <row r="2842" spans="7:15" x14ac:dyDescent="0.2">
      <c r="G2842" s="15"/>
      <c r="H2842" s="15"/>
      <c r="K2842" s="23"/>
      <c r="L2842" s="10"/>
      <c r="M2842" s="10"/>
      <c r="N2842" s="10"/>
      <c r="O2842" s="34"/>
    </row>
    <row r="2843" spans="7:15" x14ac:dyDescent="0.2">
      <c r="G2843" s="15"/>
      <c r="H2843" s="15"/>
      <c r="K2843" s="23"/>
      <c r="L2843" s="10"/>
      <c r="M2843" s="10"/>
      <c r="N2843" s="10"/>
      <c r="O2843" s="34"/>
    </row>
    <row r="2844" spans="7:15" x14ac:dyDescent="0.2">
      <c r="G2844" s="15"/>
      <c r="H2844" s="15"/>
      <c r="K2844" s="23"/>
      <c r="L2844" s="10"/>
      <c r="M2844" s="10"/>
      <c r="N2844" s="10"/>
      <c r="O2844" s="34"/>
    </row>
    <row r="2845" spans="7:15" x14ac:dyDescent="0.2">
      <c r="G2845" s="15"/>
      <c r="H2845" s="15"/>
      <c r="K2845" s="23"/>
      <c r="L2845" s="10"/>
      <c r="M2845" s="10"/>
      <c r="N2845" s="10"/>
      <c r="O2845" s="34"/>
    </row>
    <row r="2846" spans="7:15" x14ac:dyDescent="0.2">
      <c r="G2846" s="15"/>
      <c r="H2846" s="15"/>
      <c r="K2846" s="23"/>
      <c r="L2846" s="10"/>
      <c r="M2846" s="10"/>
      <c r="N2846" s="10"/>
      <c r="O2846" s="34"/>
    </row>
    <row r="2847" spans="7:15" x14ac:dyDescent="0.2">
      <c r="G2847" s="15"/>
      <c r="H2847" s="15"/>
      <c r="K2847" s="23"/>
      <c r="L2847" s="10"/>
      <c r="M2847" s="10"/>
      <c r="N2847" s="10"/>
      <c r="O2847" s="34"/>
    </row>
    <row r="2848" spans="7:15" x14ac:dyDescent="0.2">
      <c r="G2848" s="15"/>
      <c r="H2848" s="15"/>
      <c r="K2848" s="23"/>
      <c r="L2848" s="10"/>
      <c r="M2848" s="10"/>
      <c r="N2848" s="10"/>
      <c r="O2848" s="34"/>
    </row>
    <row r="2849" spans="7:15" x14ac:dyDescent="0.2">
      <c r="G2849" s="15"/>
      <c r="H2849" s="15"/>
      <c r="K2849" s="23"/>
      <c r="L2849" s="10"/>
      <c r="M2849" s="10"/>
      <c r="N2849" s="10"/>
      <c r="O2849" s="34"/>
    </row>
    <row r="2850" spans="7:15" x14ac:dyDescent="0.2">
      <c r="G2850" s="15"/>
      <c r="H2850" s="15"/>
      <c r="K2850" s="23"/>
      <c r="L2850" s="10"/>
      <c r="M2850" s="10"/>
      <c r="N2850" s="10"/>
      <c r="O2850" s="34"/>
    </row>
    <row r="2851" spans="7:15" x14ac:dyDescent="0.2">
      <c r="G2851" s="15"/>
      <c r="H2851" s="15"/>
      <c r="K2851" s="23"/>
      <c r="L2851" s="10"/>
      <c r="M2851" s="10"/>
      <c r="N2851" s="10"/>
      <c r="O2851" s="34"/>
    </row>
    <row r="2852" spans="7:15" x14ac:dyDescent="0.2">
      <c r="G2852" s="15"/>
      <c r="H2852" s="15"/>
      <c r="K2852" s="23"/>
      <c r="L2852" s="10"/>
      <c r="M2852" s="10"/>
      <c r="N2852" s="10"/>
      <c r="O2852" s="34"/>
    </row>
    <row r="2853" spans="7:15" x14ac:dyDescent="0.2">
      <c r="G2853" s="15"/>
      <c r="H2853" s="15"/>
      <c r="K2853" s="23"/>
      <c r="L2853" s="10"/>
      <c r="M2853" s="10"/>
      <c r="N2853" s="10"/>
      <c r="O2853" s="34"/>
    </row>
    <row r="2854" spans="7:15" x14ac:dyDescent="0.2">
      <c r="G2854" s="15"/>
      <c r="H2854" s="15"/>
      <c r="K2854" s="23"/>
      <c r="L2854" s="10"/>
      <c r="M2854" s="10"/>
      <c r="N2854" s="10"/>
      <c r="O2854" s="34"/>
    </row>
    <row r="2855" spans="7:15" x14ac:dyDescent="0.2">
      <c r="G2855" s="15"/>
      <c r="H2855" s="15"/>
      <c r="K2855" s="23"/>
      <c r="L2855" s="10"/>
      <c r="M2855" s="10"/>
      <c r="N2855" s="10"/>
      <c r="O2855" s="34"/>
    </row>
    <row r="2856" spans="7:15" x14ac:dyDescent="0.2">
      <c r="G2856" s="15"/>
      <c r="H2856" s="15"/>
      <c r="K2856" s="23"/>
      <c r="L2856" s="10"/>
      <c r="M2856" s="10"/>
      <c r="N2856" s="10"/>
      <c r="O2856" s="34"/>
    </row>
    <row r="2857" spans="7:15" x14ac:dyDescent="0.2">
      <c r="G2857" s="15"/>
      <c r="H2857" s="15"/>
      <c r="K2857" s="23"/>
      <c r="L2857" s="10"/>
      <c r="M2857" s="10"/>
      <c r="N2857" s="10"/>
      <c r="O2857" s="34"/>
    </row>
    <row r="2858" spans="7:15" x14ac:dyDescent="0.2">
      <c r="G2858" s="15"/>
      <c r="H2858" s="15"/>
      <c r="K2858" s="23"/>
      <c r="L2858" s="10"/>
      <c r="M2858" s="10"/>
      <c r="N2858" s="10"/>
      <c r="O2858" s="34"/>
    </row>
    <row r="2859" spans="7:15" x14ac:dyDescent="0.2">
      <c r="G2859" s="15"/>
      <c r="H2859" s="15"/>
      <c r="K2859" s="23"/>
      <c r="L2859" s="10"/>
      <c r="M2859" s="10"/>
      <c r="N2859" s="10"/>
      <c r="O2859" s="34"/>
    </row>
    <row r="2860" spans="7:15" x14ac:dyDescent="0.2">
      <c r="G2860" s="15"/>
      <c r="H2860" s="15"/>
      <c r="K2860" s="23"/>
      <c r="L2860" s="10"/>
      <c r="M2860" s="10"/>
      <c r="N2860" s="10"/>
      <c r="O2860" s="34"/>
    </row>
    <row r="2861" spans="7:15" x14ac:dyDescent="0.2">
      <c r="G2861" s="15"/>
      <c r="H2861" s="15"/>
      <c r="K2861" s="23"/>
      <c r="L2861" s="10"/>
      <c r="M2861" s="10"/>
      <c r="N2861" s="10"/>
      <c r="O2861" s="34"/>
    </row>
    <row r="2862" spans="7:15" x14ac:dyDescent="0.2">
      <c r="G2862" s="15"/>
      <c r="H2862" s="15"/>
      <c r="K2862" s="23"/>
      <c r="L2862" s="10"/>
      <c r="M2862" s="10"/>
      <c r="N2862" s="10"/>
      <c r="O2862" s="34"/>
    </row>
    <row r="2863" spans="7:15" x14ac:dyDescent="0.2">
      <c r="G2863" s="15"/>
      <c r="H2863" s="15"/>
      <c r="K2863" s="23"/>
      <c r="L2863" s="10"/>
      <c r="M2863" s="10"/>
      <c r="N2863" s="10"/>
      <c r="O2863" s="34"/>
    </row>
    <row r="2864" spans="7:15" x14ac:dyDescent="0.2">
      <c r="G2864" s="15"/>
      <c r="H2864" s="15"/>
      <c r="K2864" s="23"/>
      <c r="L2864" s="10"/>
      <c r="M2864" s="10"/>
      <c r="N2864" s="10"/>
      <c r="O2864" s="34"/>
    </row>
    <row r="2865" spans="7:15" x14ac:dyDescent="0.2">
      <c r="G2865" s="15"/>
      <c r="H2865" s="15"/>
      <c r="K2865" s="23"/>
      <c r="L2865" s="10"/>
      <c r="M2865" s="10"/>
      <c r="N2865" s="10"/>
      <c r="O2865" s="34"/>
    </row>
    <row r="2866" spans="7:15" x14ac:dyDescent="0.2">
      <c r="G2866" s="15"/>
      <c r="H2866" s="15"/>
      <c r="K2866" s="23"/>
      <c r="L2866" s="10"/>
      <c r="M2866" s="10"/>
      <c r="N2866" s="10"/>
      <c r="O2866" s="34"/>
    </row>
    <row r="2867" spans="7:15" x14ac:dyDescent="0.2">
      <c r="G2867" s="15"/>
      <c r="H2867" s="15"/>
      <c r="K2867" s="23"/>
      <c r="L2867" s="10"/>
      <c r="M2867" s="10"/>
      <c r="N2867" s="10"/>
      <c r="O2867" s="34"/>
    </row>
    <row r="2868" spans="7:15" x14ac:dyDescent="0.2">
      <c r="G2868" s="15"/>
      <c r="H2868" s="15"/>
      <c r="K2868" s="23"/>
      <c r="L2868" s="10"/>
      <c r="M2868" s="10"/>
      <c r="N2868" s="10"/>
      <c r="O2868" s="34"/>
    </row>
    <row r="2869" spans="7:15" x14ac:dyDescent="0.2">
      <c r="G2869" s="15"/>
      <c r="H2869" s="15"/>
      <c r="K2869" s="23"/>
      <c r="L2869" s="10"/>
      <c r="M2869" s="10"/>
      <c r="N2869" s="10"/>
      <c r="O2869" s="34"/>
    </row>
    <row r="2870" spans="7:15" x14ac:dyDescent="0.2">
      <c r="G2870" s="15"/>
      <c r="H2870" s="15"/>
      <c r="K2870" s="23"/>
      <c r="L2870" s="10"/>
      <c r="M2870" s="10"/>
      <c r="N2870" s="10"/>
      <c r="O2870" s="34"/>
    </row>
    <row r="2871" spans="7:15" x14ac:dyDescent="0.2">
      <c r="G2871" s="15"/>
      <c r="H2871" s="15"/>
      <c r="K2871" s="23"/>
      <c r="L2871" s="10"/>
      <c r="M2871" s="10"/>
      <c r="N2871" s="10"/>
      <c r="O2871" s="34"/>
    </row>
    <row r="2872" spans="7:15" x14ac:dyDescent="0.2">
      <c r="G2872" s="15"/>
      <c r="H2872" s="15"/>
      <c r="K2872" s="23"/>
      <c r="L2872" s="10"/>
      <c r="M2872" s="10"/>
      <c r="N2872" s="10"/>
      <c r="O2872" s="34"/>
    </row>
    <row r="2873" spans="7:15" x14ac:dyDescent="0.2">
      <c r="G2873" s="15"/>
      <c r="H2873" s="15"/>
      <c r="K2873" s="23"/>
      <c r="L2873" s="10"/>
      <c r="M2873" s="10"/>
      <c r="N2873" s="10"/>
      <c r="O2873" s="34"/>
    </row>
    <row r="2874" spans="7:15" x14ac:dyDescent="0.2">
      <c r="G2874" s="15"/>
      <c r="H2874" s="15"/>
      <c r="K2874" s="23"/>
      <c r="L2874" s="10"/>
      <c r="M2874" s="10"/>
      <c r="N2874" s="10"/>
      <c r="O2874" s="34"/>
    </row>
    <row r="2875" spans="7:15" x14ac:dyDescent="0.2">
      <c r="G2875" s="15"/>
      <c r="H2875" s="15"/>
      <c r="K2875" s="23"/>
      <c r="L2875" s="10"/>
      <c r="M2875" s="10"/>
      <c r="N2875" s="10"/>
      <c r="O2875" s="34"/>
    </row>
    <row r="2876" spans="7:15" x14ac:dyDescent="0.2">
      <c r="G2876" s="15"/>
      <c r="H2876" s="15"/>
      <c r="K2876" s="23"/>
      <c r="L2876" s="10"/>
      <c r="M2876" s="10"/>
      <c r="N2876" s="10"/>
      <c r="O2876" s="34"/>
    </row>
    <row r="2877" spans="7:15" x14ac:dyDescent="0.2">
      <c r="G2877" s="15"/>
      <c r="H2877" s="15"/>
      <c r="K2877" s="23"/>
      <c r="L2877" s="10"/>
      <c r="M2877" s="10"/>
      <c r="N2877" s="10"/>
      <c r="O2877" s="34"/>
    </row>
    <row r="2878" spans="7:15" x14ac:dyDescent="0.2">
      <c r="G2878" s="15"/>
      <c r="H2878" s="15"/>
      <c r="K2878" s="23"/>
      <c r="L2878" s="10"/>
      <c r="M2878" s="10"/>
      <c r="N2878" s="10"/>
      <c r="O2878" s="34"/>
    </row>
    <row r="2879" spans="7:15" x14ac:dyDescent="0.2">
      <c r="G2879" s="15"/>
      <c r="H2879" s="15"/>
      <c r="K2879" s="23"/>
      <c r="L2879" s="10"/>
      <c r="M2879" s="10"/>
      <c r="N2879" s="10"/>
      <c r="O2879" s="34"/>
    </row>
    <row r="2880" spans="7:15" x14ac:dyDescent="0.2">
      <c r="G2880" s="15"/>
      <c r="H2880" s="15"/>
      <c r="K2880" s="23"/>
      <c r="L2880" s="10"/>
      <c r="M2880" s="10"/>
      <c r="N2880" s="10"/>
      <c r="O2880" s="34"/>
    </row>
    <row r="2881" spans="7:15" x14ac:dyDescent="0.2">
      <c r="G2881" s="15"/>
      <c r="H2881" s="15"/>
      <c r="K2881" s="23"/>
      <c r="L2881" s="10"/>
      <c r="M2881" s="10"/>
      <c r="N2881" s="10"/>
      <c r="O2881" s="34"/>
    </row>
    <row r="2882" spans="7:15" x14ac:dyDescent="0.2">
      <c r="G2882" s="15"/>
      <c r="H2882" s="15"/>
      <c r="K2882" s="23"/>
      <c r="L2882" s="10"/>
      <c r="M2882" s="10"/>
      <c r="N2882" s="10"/>
      <c r="O2882" s="34"/>
    </row>
    <row r="2883" spans="7:15" x14ac:dyDescent="0.2">
      <c r="G2883" s="15"/>
      <c r="H2883" s="15"/>
      <c r="K2883" s="23"/>
      <c r="L2883" s="10"/>
      <c r="M2883" s="10"/>
      <c r="N2883" s="10"/>
      <c r="O2883" s="34"/>
    </row>
    <row r="2884" spans="7:15" x14ac:dyDescent="0.2">
      <c r="G2884" s="15"/>
      <c r="H2884" s="15"/>
      <c r="K2884" s="23"/>
      <c r="L2884" s="10"/>
      <c r="M2884" s="10"/>
      <c r="N2884" s="10"/>
      <c r="O2884" s="34"/>
    </row>
    <row r="2885" spans="7:15" x14ac:dyDescent="0.2">
      <c r="G2885" s="15"/>
      <c r="H2885" s="15"/>
      <c r="K2885" s="23"/>
      <c r="L2885" s="10"/>
      <c r="M2885" s="10"/>
      <c r="N2885" s="10"/>
      <c r="O2885" s="34"/>
    </row>
    <row r="2886" spans="7:15" x14ac:dyDescent="0.2">
      <c r="G2886" s="15"/>
      <c r="H2886" s="15"/>
      <c r="K2886" s="23"/>
      <c r="L2886" s="10"/>
      <c r="M2886" s="10"/>
      <c r="N2886" s="10"/>
      <c r="O2886" s="34"/>
    </row>
    <row r="2887" spans="7:15" x14ac:dyDescent="0.2">
      <c r="G2887" s="15"/>
      <c r="H2887" s="15"/>
      <c r="K2887" s="23"/>
      <c r="L2887" s="10"/>
      <c r="M2887" s="10"/>
      <c r="N2887" s="10"/>
      <c r="O2887" s="34"/>
    </row>
    <row r="2888" spans="7:15" x14ac:dyDescent="0.2">
      <c r="G2888" s="15"/>
      <c r="H2888" s="15"/>
      <c r="K2888" s="23"/>
      <c r="L2888" s="10"/>
      <c r="M2888" s="10"/>
      <c r="N2888" s="10"/>
      <c r="O2888" s="34"/>
    </row>
    <row r="2889" spans="7:15" x14ac:dyDescent="0.2">
      <c r="G2889" s="15"/>
      <c r="H2889" s="15"/>
      <c r="K2889" s="23"/>
      <c r="L2889" s="10"/>
      <c r="M2889" s="10"/>
      <c r="N2889" s="10"/>
      <c r="O2889" s="34"/>
    </row>
    <row r="2890" spans="7:15" x14ac:dyDescent="0.2">
      <c r="G2890" s="15"/>
      <c r="H2890" s="15"/>
      <c r="K2890" s="23"/>
      <c r="L2890" s="10"/>
      <c r="M2890" s="10"/>
      <c r="N2890" s="10"/>
      <c r="O2890" s="34"/>
    </row>
    <row r="2891" spans="7:15" x14ac:dyDescent="0.2">
      <c r="G2891" s="15"/>
      <c r="H2891" s="15"/>
      <c r="K2891" s="23"/>
      <c r="L2891" s="10"/>
      <c r="M2891" s="10"/>
      <c r="N2891" s="10"/>
      <c r="O2891" s="34"/>
    </row>
    <row r="2892" spans="7:15" x14ac:dyDescent="0.2">
      <c r="G2892" s="15"/>
      <c r="H2892" s="15"/>
      <c r="K2892" s="23"/>
      <c r="L2892" s="10"/>
      <c r="M2892" s="10"/>
      <c r="N2892" s="10"/>
      <c r="O2892" s="34"/>
    </row>
    <row r="2893" spans="7:15" x14ac:dyDescent="0.2">
      <c r="G2893" s="15"/>
      <c r="H2893" s="15"/>
      <c r="K2893" s="23"/>
      <c r="L2893" s="10"/>
      <c r="M2893" s="10"/>
      <c r="N2893" s="10"/>
      <c r="O2893" s="34"/>
    </row>
    <row r="2894" spans="7:15" x14ac:dyDescent="0.2">
      <c r="G2894" s="15"/>
      <c r="H2894" s="15"/>
      <c r="K2894" s="23"/>
      <c r="L2894" s="10"/>
      <c r="M2894" s="10"/>
      <c r="N2894" s="10"/>
      <c r="O2894" s="34"/>
    </row>
    <row r="2895" spans="7:15" x14ac:dyDescent="0.2">
      <c r="G2895" s="15"/>
      <c r="H2895" s="15"/>
      <c r="K2895" s="23"/>
      <c r="L2895" s="10"/>
      <c r="M2895" s="10"/>
      <c r="N2895" s="10"/>
      <c r="O2895" s="34"/>
    </row>
    <row r="2896" spans="7:15" x14ac:dyDescent="0.2">
      <c r="G2896" s="15"/>
      <c r="H2896" s="15"/>
      <c r="K2896" s="23"/>
      <c r="L2896" s="10"/>
      <c r="M2896" s="10"/>
      <c r="N2896" s="10"/>
      <c r="O2896" s="34"/>
    </row>
    <row r="2897" spans="7:15" x14ac:dyDescent="0.2">
      <c r="G2897" s="15"/>
      <c r="H2897" s="15"/>
      <c r="K2897" s="23"/>
      <c r="L2897" s="10"/>
      <c r="M2897" s="10"/>
      <c r="N2897" s="10"/>
      <c r="O2897" s="34"/>
    </row>
    <row r="2898" spans="7:15" x14ac:dyDescent="0.2">
      <c r="K2898" s="23"/>
      <c r="L2898" s="10"/>
      <c r="M2898" s="10"/>
      <c r="N2898" s="10"/>
      <c r="O2898" s="34"/>
    </row>
    <row r="2899" spans="7:15" x14ac:dyDescent="0.2">
      <c r="K2899" s="23"/>
      <c r="L2899" s="10"/>
      <c r="M2899" s="10"/>
      <c r="N2899" s="10"/>
      <c r="O2899" s="34"/>
    </row>
    <row r="2900" spans="7:15" x14ac:dyDescent="0.2">
      <c r="K2900" s="23"/>
      <c r="L2900" s="10"/>
      <c r="M2900" s="10"/>
      <c r="N2900" s="10"/>
      <c r="O2900" s="34"/>
    </row>
    <row r="2901" spans="7:15" x14ac:dyDescent="0.2">
      <c r="K2901" s="23"/>
      <c r="L2901" s="10"/>
      <c r="M2901" s="10"/>
      <c r="N2901" s="10"/>
      <c r="O2901" s="34"/>
    </row>
    <row r="2902" spans="7:15" x14ac:dyDescent="0.2">
      <c r="K2902" s="23"/>
      <c r="L2902" s="10"/>
      <c r="M2902" s="10"/>
      <c r="N2902" s="10"/>
      <c r="O2902" s="34"/>
    </row>
    <row r="2903" spans="7:15" x14ac:dyDescent="0.2">
      <c r="K2903" s="23"/>
      <c r="L2903" s="10"/>
      <c r="M2903" s="10"/>
      <c r="N2903" s="10"/>
      <c r="O2903" s="34"/>
    </row>
    <row r="2904" spans="7:15" x14ac:dyDescent="0.2">
      <c r="K2904" s="23"/>
      <c r="L2904" s="10"/>
      <c r="M2904" s="10"/>
      <c r="N2904" s="10"/>
      <c r="O2904" s="34"/>
    </row>
    <row r="2905" spans="7:15" x14ac:dyDescent="0.2">
      <c r="K2905" s="23"/>
      <c r="L2905" s="10"/>
      <c r="M2905" s="10"/>
      <c r="N2905" s="10"/>
      <c r="O2905" s="34"/>
    </row>
    <row r="2906" spans="7:15" x14ac:dyDescent="0.2">
      <c r="K2906" s="23"/>
      <c r="L2906" s="10"/>
      <c r="M2906" s="10"/>
      <c r="N2906" s="10"/>
      <c r="O2906" s="34"/>
    </row>
    <row r="2907" spans="7:15" x14ac:dyDescent="0.2">
      <c r="K2907" s="23"/>
      <c r="L2907" s="10"/>
      <c r="M2907" s="10"/>
      <c r="N2907" s="10"/>
      <c r="O2907" s="34"/>
    </row>
    <row r="2908" spans="7:15" x14ac:dyDescent="0.2">
      <c r="K2908" s="23"/>
      <c r="L2908" s="10"/>
      <c r="M2908" s="10"/>
      <c r="N2908" s="10"/>
      <c r="O2908" s="34"/>
    </row>
    <row r="2909" spans="7:15" x14ac:dyDescent="0.2">
      <c r="K2909" s="23"/>
      <c r="L2909" s="10"/>
      <c r="M2909" s="10"/>
      <c r="N2909" s="10"/>
      <c r="O2909" s="34"/>
    </row>
    <row r="2910" spans="7:15" x14ac:dyDescent="0.2">
      <c r="K2910" s="23"/>
      <c r="L2910" s="10"/>
      <c r="M2910" s="10"/>
      <c r="N2910" s="10"/>
      <c r="O2910" s="34"/>
    </row>
    <row r="2911" spans="7:15" x14ac:dyDescent="0.2">
      <c r="K2911" s="23"/>
      <c r="L2911" s="10"/>
      <c r="M2911" s="10"/>
      <c r="N2911" s="10"/>
      <c r="O2911" s="34"/>
    </row>
    <row r="2912" spans="7:15" x14ac:dyDescent="0.2">
      <c r="K2912" s="23"/>
      <c r="L2912" s="10"/>
      <c r="M2912" s="10"/>
      <c r="N2912" s="10"/>
      <c r="O2912" s="34"/>
    </row>
    <row r="2913" spans="11:15" x14ac:dyDescent="0.2">
      <c r="K2913" s="23"/>
      <c r="L2913" s="10"/>
      <c r="M2913" s="10"/>
      <c r="N2913" s="10"/>
      <c r="O2913" s="34"/>
    </row>
    <row r="2914" spans="11:15" x14ac:dyDescent="0.2">
      <c r="K2914" s="23"/>
      <c r="L2914" s="10"/>
      <c r="M2914" s="10"/>
      <c r="N2914" s="10"/>
      <c r="O2914" s="34"/>
    </row>
    <row r="2915" spans="11:15" x14ac:dyDescent="0.2">
      <c r="K2915" s="23"/>
      <c r="L2915" s="10"/>
      <c r="M2915" s="10"/>
      <c r="N2915" s="10"/>
      <c r="O2915" s="34"/>
    </row>
    <row r="2916" spans="11:15" x14ac:dyDescent="0.2">
      <c r="K2916" s="23"/>
      <c r="L2916" s="10"/>
      <c r="M2916" s="10"/>
      <c r="N2916" s="10"/>
      <c r="O2916" s="34"/>
    </row>
    <row r="2917" spans="11:15" x14ac:dyDescent="0.2">
      <c r="K2917" s="23"/>
      <c r="L2917" s="10"/>
      <c r="M2917" s="10"/>
      <c r="N2917" s="10"/>
      <c r="O2917" s="34"/>
    </row>
    <row r="2918" spans="11:15" x14ac:dyDescent="0.2">
      <c r="K2918" s="23"/>
      <c r="L2918" s="10"/>
      <c r="M2918" s="10"/>
      <c r="N2918" s="10"/>
      <c r="O2918" s="34"/>
    </row>
    <row r="2919" spans="11:15" x14ac:dyDescent="0.2">
      <c r="K2919" s="23"/>
      <c r="L2919" s="10"/>
      <c r="M2919" s="10"/>
      <c r="N2919" s="10"/>
      <c r="O2919" s="34"/>
    </row>
    <row r="2920" spans="11:15" x14ac:dyDescent="0.2">
      <c r="K2920" s="23"/>
      <c r="L2920" s="10"/>
      <c r="M2920" s="10"/>
      <c r="N2920" s="10"/>
      <c r="O2920" s="34"/>
    </row>
    <row r="2921" spans="11:15" x14ac:dyDescent="0.2">
      <c r="K2921" s="23"/>
      <c r="L2921" s="10"/>
      <c r="M2921" s="10"/>
      <c r="N2921" s="10"/>
      <c r="O2921" s="34"/>
    </row>
    <row r="2922" spans="11:15" x14ac:dyDescent="0.2">
      <c r="K2922" s="23"/>
      <c r="L2922" s="10"/>
      <c r="M2922" s="10"/>
      <c r="N2922" s="10"/>
      <c r="O2922" s="34"/>
    </row>
    <row r="2923" spans="11:15" x14ac:dyDescent="0.2">
      <c r="K2923" s="23"/>
      <c r="L2923" s="10"/>
      <c r="M2923" s="10"/>
      <c r="N2923" s="10"/>
      <c r="O2923" s="34"/>
    </row>
    <row r="2924" spans="11:15" x14ac:dyDescent="0.2">
      <c r="K2924" s="23"/>
      <c r="L2924" s="10"/>
      <c r="M2924" s="10"/>
      <c r="N2924" s="10"/>
      <c r="O2924" s="34"/>
    </row>
    <row r="2925" spans="11:15" x14ac:dyDescent="0.2">
      <c r="K2925" s="23"/>
      <c r="L2925" s="10"/>
      <c r="M2925" s="10"/>
      <c r="N2925" s="10"/>
      <c r="O2925" s="34"/>
    </row>
    <row r="2926" spans="11:15" x14ac:dyDescent="0.2">
      <c r="K2926" s="23"/>
      <c r="L2926" s="10"/>
      <c r="M2926" s="10"/>
      <c r="N2926" s="10"/>
      <c r="O2926" s="34"/>
    </row>
    <row r="2927" spans="11:15" x14ac:dyDescent="0.2">
      <c r="K2927" s="23"/>
      <c r="L2927" s="10"/>
      <c r="M2927" s="10"/>
      <c r="N2927" s="10"/>
      <c r="O2927" s="34"/>
    </row>
    <row r="2928" spans="11:15" x14ac:dyDescent="0.2">
      <c r="K2928" s="23"/>
      <c r="L2928" s="10"/>
      <c r="M2928" s="10"/>
      <c r="N2928" s="10"/>
      <c r="O2928" s="34"/>
    </row>
    <row r="2929" spans="11:15" x14ac:dyDescent="0.2">
      <c r="K2929" s="23"/>
      <c r="L2929" s="10"/>
      <c r="M2929" s="10"/>
      <c r="N2929" s="10"/>
      <c r="O2929" s="34"/>
    </row>
    <row r="2930" spans="11:15" x14ac:dyDescent="0.2">
      <c r="K2930" s="23"/>
      <c r="L2930" s="10"/>
      <c r="M2930" s="10"/>
      <c r="N2930" s="10"/>
      <c r="O2930" s="34"/>
    </row>
    <row r="2931" spans="11:15" x14ac:dyDescent="0.2">
      <c r="K2931" s="23"/>
      <c r="L2931" s="10"/>
      <c r="M2931" s="10"/>
      <c r="N2931" s="10"/>
      <c r="O2931" s="34"/>
    </row>
    <row r="2932" spans="11:15" x14ac:dyDescent="0.2">
      <c r="K2932" s="23"/>
      <c r="L2932" s="10"/>
      <c r="M2932" s="10"/>
      <c r="N2932" s="10"/>
      <c r="O2932" s="34"/>
    </row>
    <row r="2933" spans="11:15" x14ac:dyDescent="0.2">
      <c r="K2933" s="23"/>
      <c r="L2933" s="10"/>
      <c r="M2933" s="10"/>
      <c r="N2933" s="10"/>
      <c r="O2933" s="34"/>
    </row>
    <row r="2934" spans="11:15" x14ac:dyDescent="0.2">
      <c r="K2934" s="23"/>
      <c r="L2934" s="10"/>
      <c r="M2934" s="10"/>
      <c r="N2934" s="10"/>
      <c r="O2934" s="34"/>
    </row>
    <row r="2935" spans="11:15" x14ac:dyDescent="0.2">
      <c r="K2935" s="23"/>
      <c r="L2935" s="10"/>
      <c r="M2935" s="10"/>
      <c r="N2935" s="10"/>
      <c r="O2935" s="34"/>
    </row>
    <row r="2936" spans="11:15" x14ac:dyDescent="0.2">
      <c r="K2936" s="23"/>
      <c r="L2936" s="10"/>
      <c r="M2936" s="10"/>
      <c r="N2936" s="10"/>
      <c r="O2936" s="34"/>
    </row>
    <row r="2937" spans="11:15" x14ac:dyDescent="0.2">
      <c r="K2937" s="23"/>
      <c r="L2937" s="10"/>
      <c r="M2937" s="10"/>
      <c r="N2937" s="10"/>
      <c r="O2937" s="34"/>
    </row>
    <row r="2938" spans="11:15" x14ac:dyDescent="0.2">
      <c r="K2938" s="23"/>
      <c r="L2938" s="10"/>
      <c r="M2938" s="10"/>
      <c r="N2938" s="10"/>
      <c r="O2938" s="34"/>
    </row>
    <row r="2939" spans="11:15" x14ac:dyDescent="0.2">
      <c r="K2939" s="23"/>
      <c r="L2939" s="10"/>
      <c r="M2939" s="10"/>
      <c r="N2939" s="10"/>
      <c r="O2939" s="34"/>
    </row>
    <row r="2940" spans="11:15" x14ac:dyDescent="0.2">
      <c r="K2940" s="23"/>
      <c r="L2940" s="10"/>
      <c r="M2940" s="10"/>
      <c r="N2940" s="10"/>
      <c r="O2940" s="34"/>
    </row>
    <row r="2941" spans="11:15" x14ac:dyDescent="0.2">
      <c r="K2941" s="23"/>
      <c r="L2941" s="10"/>
      <c r="M2941" s="10"/>
      <c r="N2941" s="10"/>
      <c r="O2941" s="34"/>
    </row>
    <row r="2942" spans="11:15" x14ac:dyDescent="0.2">
      <c r="K2942" s="23"/>
      <c r="L2942" s="10"/>
      <c r="M2942" s="10"/>
      <c r="N2942" s="10"/>
      <c r="O2942" s="34"/>
    </row>
    <row r="2943" spans="11:15" x14ac:dyDescent="0.2">
      <c r="K2943" s="23"/>
      <c r="L2943" s="10"/>
      <c r="M2943" s="10"/>
      <c r="N2943" s="10"/>
      <c r="O2943" s="34"/>
    </row>
    <row r="2944" spans="11:15" x14ac:dyDescent="0.2">
      <c r="K2944" s="23"/>
      <c r="L2944" s="10"/>
      <c r="M2944" s="10"/>
      <c r="N2944" s="10"/>
      <c r="O2944" s="34"/>
    </row>
    <row r="2945" spans="11:15" x14ac:dyDescent="0.2">
      <c r="K2945" s="23"/>
      <c r="L2945" s="10"/>
      <c r="M2945" s="10"/>
      <c r="N2945" s="10"/>
      <c r="O2945" s="34"/>
    </row>
    <row r="2946" spans="11:15" x14ac:dyDescent="0.2">
      <c r="K2946" s="23"/>
      <c r="L2946" s="10"/>
      <c r="M2946" s="10"/>
      <c r="N2946" s="10"/>
      <c r="O2946" s="34"/>
    </row>
    <row r="2947" spans="11:15" x14ac:dyDescent="0.2">
      <c r="K2947" s="23"/>
      <c r="L2947" s="10"/>
      <c r="M2947" s="10"/>
      <c r="N2947" s="10"/>
      <c r="O2947" s="34"/>
    </row>
    <row r="2948" spans="11:15" x14ac:dyDescent="0.2">
      <c r="K2948" s="23"/>
      <c r="L2948" s="10"/>
      <c r="M2948" s="10"/>
      <c r="N2948" s="10"/>
      <c r="O2948" s="34"/>
    </row>
    <row r="2949" spans="11:15" x14ac:dyDescent="0.2">
      <c r="K2949" s="23"/>
      <c r="L2949" s="10"/>
      <c r="M2949" s="10"/>
      <c r="N2949" s="10"/>
      <c r="O2949" s="34"/>
    </row>
    <row r="2950" spans="11:15" x14ac:dyDescent="0.2">
      <c r="K2950" s="23"/>
      <c r="L2950" s="10"/>
      <c r="M2950" s="10"/>
      <c r="N2950" s="10"/>
      <c r="O2950" s="34"/>
    </row>
    <row r="2951" spans="11:15" x14ac:dyDescent="0.2">
      <c r="K2951" s="23"/>
      <c r="L2951" s="10"/>
      <c r="M2951" s="10"/>
      <c r="N2951" s="10"/>
      <c r="O2951" s="34"/>
    </row>
    <row r="2952" spans="11:15" x14ac:dyDescent="0.2">
      <c r="K2952" s="23"/>
      <c r="L2952" s="10"/>
      <c r="M2952" s="10"/>
      <c r="N2952" s="10"/>
      <c r="O2952" s="34"/>
    </row>
    <row r="2953" spans="11:15" x14ac:dyDescent="0.2">
      <c r="K2953" s="23"/>
      <c r="L2953" s="10"/>
      <c r="M2953" s="10"/>
      <c r="N2953" s="10"/>
      <c r="O2953" s="34"/>
    </row>
    <row r="2954" spans="11:15" x14ac:dyDescent="0.2">
      <c r="K2954" s="23"/>
      <c r="L2954" s="10"/>
      <c r="M2954" s="10"/>
      <c r="N2954" s="10"/>
      <c r="O2954" s="34"/>
    </row>
    <row r="2955" spans="11:15" x14ac:dyDescent="0.2">
      <c r="K2955" s="23"/>
      <c r="L2955" s="10"/>
      <c r="M2955" s="10"/>
      <c r="N2955" s="10"/>
      <c r="O2955" s="34"/>
    </row>
    <row r="2956" spans="11:15" x14ac:dyDescent="0.2">
      <c r="K2956" s="23"/>
      <c r="L2956" s="10"/>
      <c r="M2956" s="10"/>
      <c r="N2956" s="10"/>
      <c r="O2956" s="34"/>
    </row>
    <row r="2957" spans="11:15" x14ac:dyDescent="0.2">
      <c r="K2957" s="23"/>
      <c r="L2957" s="10"/>
      <c r="M2957" s="10"/>
      <c r="N2957" s="10"/>
      <c r="O2957" s="34"/>
    </row>
    <row r="2958" spans="11:15" x14ac:dyDescent="0.2">
      <c r="K2958" s="23"/>
      <c r="L2958" s="10"/>
      <c r="M2958" s="10"/>
      <c r="N2958" s="10"/>
      <c r="O2958" s="34"/>
    </row>
    <row r="2959" spans="11:15" x14ac:dyDescent="0.2">
      <c r="K2959" s="23"/>
      <c r="L2959" s="10"/>
      <c r="M2959" s="10"/>
      <c r="N2959" s="10"/>
      <c r="O2959" s="34"/>
    </row>
    <row r="2960" spans="11:15" x14ac:dyDescent="0.2">
      <c r="K2960" s="23"/>
      <c r="L2960" s="10"/>
      <c r="M2960" s="10"/>
      <c r="N2960" s="10"/>
      <c r="O2960" s="34"/>
    </row>
    <row r="2961" spans="11:15" x14ac:dyDescent="0.2">
      <c r="K2961" s="23"/>
      <c r="L2961" s="10"/>
      <c r="M2961" s="10"/>
      <c r="N2961" s="10"/>
      <c r="O2961" s="34"/>
    </row>
    <row r="2962" spans="11:15" x14ac:dyDescent="0.2">
      <c r="K2962" s="23"/>
      <c r="L2962" s="10"/>
      <c r="M2962" s="10"/>
      <c r="N2962" s="10"/>
      <c r="O2962" s="34"/>
    </row>
    <row r="2963" spans="11:15" x14ac:dyDescent="0.2">
      <c r="K2963" s="23"/>
      <c r="L2963" s="10"/>
      <c r="M2963" s="10"/>
      <c r="N2963" s="10"/>
      <c r="O2963" s="34"/>
    </row>
    <row r="2964" spans="11:15" x14ac:dyDescent="0.2">
      <c r="K2964" s="23"/>
      <c r="L2964" s="10"/>
      <c r="M2964" s="10"/>
      <c r="N2964" s="10"/>
      <c r="O2964" s="34"/>
    </row>
    <row r="2965" spans="11:15" x14ac:dyDescent="0.2">
      <c r="K2965" s="23"/>
      <c r="L2965" s="10"/>
      <c r="M2965" s="10"/>
      <c r="N2965" s="10"/>
      <c r="O2965" s="34"/>
    </row>
    <row r="2966" spans="11:15" x14ac:dyDescent="0.2">
      <c r="K2966" s="23"/>
      <c r="L2966" s="10"/>
      <c r="M2966" s="10"/>
      <c r="N2966" s="10"/>
      <c r="O2966" s="34"/>
    </row>
    <row r="2967" spans="11:15" x14ac:dyDescent="0.2">
      <c r="K2967" s="23"/>
      <c r="L2967" s="10"/>
      <c r="M2967" s="10"/>
      <c r="N2967" s="10"/>
      <c r="O2967" s="34"/>
    </row>
    <row r="2968" spans="11:15" x14ac:dyDescent="0.2">
      <c r="K2968" s="23"/>
      <c r="L2968" s="10"/>
      <c r="M2968" s="10"/>
      <c r="N2968" s="10"/>
      <c r="O2968" s="34"/>
    </row>
    <row r="2969" spans="11:15" x14ac:dyDescent="0.2">
      <c r="K2969" s="23"/>
      <c r="L2969" s="10"/>
      <c r="M2969" s="10"/>
      <c r="N2969" s="10"/>
      <c r="O2969" s="34"/>
    </row>
    <row r="2970" spans="11:15" x14ac:dyDescent="0.2">
      <c r="K2970" s="23"/>
      <c r="L2970" s="10"/>
      <c r="M2970" s="10"/>
      <c r="N2970" s="10"/>
      <c r="O2970" s="34"/>
    </row>
    <row r="2971" spans="11:15" x14ac:dyDescent="0.2">
      <c r="K2971" s="23"/>
      <c r="L2971" s="10"/>
      <c r="M2971" s="10"/>
      <c r="N2971" s="10"/>
      <c r="O2971" s="34"/>
    </row>
    <row r="2972" spans="11:15" x14ac:dyDescent="0.2">
      <c r="K2972" s="23"/>
      <c r="L2972" s="10"/>
      <c r="M2972" s="10"/>
      <c r="N2972" s="10"/>
      <c r="O2972" s="34"/>
    </row>
    <row r="2973" spans="11:15" x14ac:dyDescent="0.2">
      <c r="K2973" s="23"/>
      <c r="L2973" s="10"/>
      <c r="M2973" s="10"/>
      <c r="N2973" s="10"/>
      <c r="O2973" s="34"/>
    </row>
    <row r="2974" spans="11:15" x14ac:dyDescent="0.2">
      <c r="K2974" s="23"/>
      <c r="L2974" s="10"/>
      <c r="M2974" s="10"/>
      <c r="N2974" s="10"/>
      <c r="O2974" s="34"/>
    </row>
    <row r="2975" spans="11:15" x14ac:dyDescent="0.2">
      <c r="K2975" s="23"/>
      <c r="L2975" s="10"/>
      <c r="M2975" s="10"/>
      <c r="N2975" s="10"/>
      <c r="O2975" s="34"/>
    </row>
    <row r="2976" spans="11:15" x14ac:dyDescent="0.2">
      <c r="K2976" s="23"/>
      <c r="L2976" s="10"/>
      <c r="M2976" s="10"/>
      <c r="N2976" s="10"/>
      <c r="O2976" s="34"/>
    </row>
    <row r="2977" spans="11:15" x14ac:dyDescent="0.2">
      <c r="K2977" s="23"/>
      <c r="L2977" s="10"/>
      <c r="M2977" s="10"/>
      <c r="N2977" s="10"/>
      <c r="O2977" s="34"/>
    </row>
    <row r="2978" spans="11:15" x14ac:dyDescent="0.2">
      <c r="K2978" s="23"/>
      <c r="L2978" s="10"/>
      <c r="M2978" s="10"/>
      <c r="N2978" s="10"/>
      <c r="O2978" s="34"/>
    </row>
    <row r="2979" spans="11:15" x14ac:dyDescent="0.2">
      <c r="K2979" s="23"/>
      <c r="L2979" s="10"/>
      <c r="M2979" s="10"/>
      <c r="N2979" s="10"/>
      <c r="O2979" s="34"/>
    </row>
    <row r="2980" spans="11:15" x14ac:dyDescent="0.2">
      <c r="K2980" s="23"/>
      <c r="L2980" s="10"/>
      <c r="M2980" s="10"/>
      <c r="N2980" s="10"/>
      <c r="O2980" s="34"/>
    </row>
    <row r="2981" spans="11:15" x14ac:dyDescent="0.2">
      <c r="K2981" s="23"/>
      <c r="L2981" s="10"/>
      <c r="M2981" s="10"/>
      <c r="N2981" s="10"/>
      <c r="O2981" s="34"/>
    </row>
    <row r="2982" spans="11:15" x14ac:dyDescent="0.2">
      <c r="K2982" s="23"/>
      <c r="L2982" s="10"/>
      <c r="M2982" s="10"/>
      <c r="N2982" s="10"/>
      <c r="O2982" s="34"/>
    </row>
    <row r="2983" spans="11:15" x14ac:dyDescent="0.2">
      <c r="K2983" s="23"/>
      <c r="L2983" s="10"/>
      <c r="M2983" s="10"/>
      <c r="N2983" s="10"/>
      <c r="O2983" s="34"/>
    </row>
    <row r="2984" spans="11:15" x14ac:dyDescent="0.2">
      <c r="K2984" s="23"/>
      <c r="L2984" s="10"/>
      <c r="M2984" s="10"/>
      <c r="N2984" s="10"/>
      <c r="O2984" s="34"/>
    </row>
    <row r="2985" spans="11:15" x14ac:dyDescent="0.2">
      <c r="K2985" s="23"/>
      <c r="L2985" s="10"/>
      <c r="M2985" s="10"/>
      <c r="N2985" s="10"/>
      <c r="O2985" s="34"/>
    </row>
    <row r="2986" spans="11:15" x14ac:dyDescent="0.2">
      <c r="K2986" s="23"/>
      <c r="L2986" s="10"/>
      <c r="M2986" s="10"/>
      <c r="N2986" s="10"/>
      <c r="O2986" s="34"/>
    </row>
    <row r="2987" spans="11:15" x14ac:dyDescent="0.2">
      <c r="K2987" s="23"/>
      <c r="L2987" s="10"/>
      <c r="M2987" s="10"/>
      <c r="N2987" s="10"/>
      <c r="O2987" s="34"/>
    </row>
    <row r="2988" spans="11:15" x14ac:dyDescent="0.2">
      <c r="K2988" s="23"/>
      <c r="L2988" s="10"/>
      <c r="M2988" s="10"/>
      <c r="N2988" s="10"/>
      <c r="O2988" s="34"/>
    </row>
    <row r="2989" spans="11:15" x14ac:dyDescent="0.2">
      <c r="K2989" s="23"/>
      <c r="L2989" s="10"/>
      <c r="M2989" s="10"/>
      <c r="N2989" s="10"/>
      <c r="O2989" s="34"/>
    </row>
    <row r="2990" spans="11:15" x14ac:dyDescent="0.2">
      <c r="K2990" s="23"/>
      <c r="L2990" s="10"/>
      <c r="M2990" s="10"/>
      <c r="N2990" s="10"/>
      <c r="O2990" s="34"/>
    </row>
    <row r="2991" spans="11:15" x14ac:dyDescent="0.2">
      <c r="K2991" s="23"/>
      <c r="L2991" s="10"/>
      <c r="M2991" s="10"/>
      <c r="N2991" s="10"/>
      <c r="O2991" s="34"/>
    </row>
    <row r="2992" spans="11:15" x14ac:dyDescent="0.2">
      <c r="K2992" s="23"/>
      <c r="L2992" s="10"/>
      <c r="M2992" s="10"/>
      <c r="N2992" s="10"/>
      <c r="O2992" s="34"/>
    </row>
    <row r="2993" spans="11:15" x14ac:dyDescent="0.2">
      <c r="K2993" s="23"/>
      <c r="L2993" s="10"/>
      <c r="M2993" s="10"/>
      <c r="N2993" s="10"/>
      <c r="O2993" s="34"/>
    </row>
    <row r="2994" spans="11:15" x14ac:dyDescent="0.2">
      <c r="K2994" s="23"/>
      <c r="L2994" s="10"/>
      <c r="M2994" s="10"/>
      <c r="N2994" s="10"/>
      <c r="O2994" s="34"/>
    </row>
    <row r="2995" spans="11:15" x14ac:dyDescent="0.2">
      <c r="K2995" s="23"/>
      <c r="L2995" s="10"/>
      <c r="M2995" s="10"/>
      <c r="N2995" s="10"/>
      <c r="O2995" s="34"/>
    </row>
    <row r="2996" spans="11:15" x14ac:dyDescent="0.2">
      <c r="K2996" s="23"/>
      <c r="L2996" s="10"/>
      <c r="M2996" s="10"/>
      <c r="N2996" s="10"/>
      <c r="O2996" s="34"/>
    </row>
    <row r="2997" spans="11:15" x14ac:dyDescent="0.2">
      <c r="K2997" s="23"/>
      <c r="L2997" s="10"/>
      <c r="M2997" s="10"/>
      <c r="N2997" s="10"/>
      <c r="O2997" s="34"/>
    </row>
    <row r="2998" spans="11:15" x14ac:dyDescent="0.2">
      <c r="K2998" s="23"/>
      <c r="L2998" s="10"/>
      <c r="M2998" s="10"/>
      <c r="N2998" s="10"/>
      <c r="O2998" s="34"/>
    </row>
    <row r="2999" spans="11:15" x14ac:dyDescent="0.2">
      <c r="K2999" s="23"/>
      <c r="L2999" s="10"/>
      <c r="M2999" s="10"/>
      <c r="N2999" s="10"/>
      <c r="O2999" s="34"/>
    </row>
    <row r="3000" spans="11:15" x14ac:dyDescent="0.2">
      <c r="K3000" s="23"/>
      <c r="L3000" s="10"/>
      <c r="M3000" s="10"/>
      <c r="N3000" s="10"/>
      <c r="O3000" s="34"/>
    </row>
    <row r="3001" spans="11:15" x14ac:dyDescent="0.2">
      <c r="K3001" s="23"/>
      <c r="L3001" s="10"/>
      <c r="M3001" s="10"/>
      <c r="N3001" s="10"/>
      <c r="O3001" s="34"/>
    </row>
    <row r="3002" spans="11:15" x14ac:dyDescent="0.2">
      <c r="K3002" s="23"/>
      <c r="L3002" s="10"/>
      <c r="M3002" s="10"/>
      <c r="N3002" s="10"/>
      <c r="O3002" s="34"/>
    </row>
    <row r="3003" spans="11:15" x14ac:dyDescent="0.2">
      <c r="K3003" s="23"/>
      <c r="L3003" s="10"/>
      <c r="M3003" s="10"/>
      <c r="N3003" s="10"/>
      <c r="O3003" s="34"/>
    </row>
    <row r="3004" spans="11:15" x14ac:dyDescent="0.2">
      <c r="K3004" s="23"/>
      <c r="L3004" s="10"/>
      <c r="M3004" s="10"/>
      <c r="N3004" s="10"/>
      <c r="O3004" s="34"/>
    </row>
    <row r="3005" spans="11:15" x14ac:dyDescent="0.2">
      <c r="K3005" s="23"/>
      <c r="L3005" s="10"/>
      <c r="M3005" s="10"/>
      <c r="N3005" s="10"/>
      <c r="O3005" s="34"/>
    </row>
    <row r="3006" spans="11:15" x14ac:dyDescent="0.2">
      <c r="K3006" s="23"/>
      <c r="L3006" s="10"/>
      <c r="M3006" s="10"/>
      <c r="N3006" s="10"/>
      <c r="O3006" s="34"/>
    </row>
    <row r="3007" spans="11:15" x14ac:dyDescent="0.2">
      <c r="K3007" s="23"/>
      <c r="L3007" s="10"/>
      <c r="M3007" s="10"/>
      <c r="N3007" s="10"/>
      <c r="O3007" s="34"/>
    </row>
    <row r="3008" spans="11:15" x14ac:dyDescent="0.2">
      <c r="K3008" s="23"/>
      <c r="L3008" s="10"/>
      <c r="M3008" s="10"/>
      <c r="N3008" s="10"/>
      <c r="O3008" s="34"/>
    </row>
    <row r="3009" spans="11:15" x14ac:dyDescent="0.2">
      <c r="K3009" s="23"/>
      <c r="L3009" s="10"/>
      <c r="M3009" s="10"/>
      <c r="N3009" s="10"/>
      <c r="O3009" s="34"/>
    </row>
    <row r="3010" spans="11:15" x14ac:dyDescent="0.2">
      <c r="K3010" s="23"/>
      <c r="L3010" s="10"/>
      <c r="M3010" s="10"/>
      <c r="N3010" s="10"/>
      <c r="O3010" s="34"/>
    </row>
    <row r="3011" spans="11:15" x14ac:dyDescent="0.2">
      <c r="K3011" s="23"/>
      <c r="L3011" s="10"/>
      <c r="M3011" s="10"/>
      <c r="N3011" s="10"/>
      <c r="O3011" s="34"/>
    </row>
    <row r="3012" spans="11:15" x14ac:dyDescent="0.2">
      <c r="K3012" s="23"/>
      <c r="L3012" s="10"/>
      <c r="M3012" s="10"/>
      <c r="N3012" s="10"/>
      <c r="O3012" s="34"/>
    </row>
    <row r="3013" spans="11:15" x14ac:dyDescent="0.2">
      <c r="K3013" s="23"/>
      <c r="L3013" s="10"/>
      <c r="M3013" s="10"/>
      <c r="N3013" s="10"/>
      <c r="O3013" s="34"/>
    </row>
    <row r="3014" spans="11:15" x14ac:dyDescent="0.2">
      <c r="K3014" s="23"/>
      <c r="L3014" s="10"/>
      <c r="M3014" s="10"/>
      <c r="N3014" s="10"/>
      <c r="O3014" s="34"/>
    </row>
    <row r="3015" spans="11:15" x14ac:dyDescent="0.2">
      <c r="K3015" s="23"/>
      <c r="L3015" s="10"/>
      <c r="M3015" s="10"/>
      <c r="N3015" s="10"/>
      <c r="O3015" s="34"/>
    </row>
    <row r="3016" spans="11:15" x14ac:dyDescent="0.2">
      <c r="K3016" s="23"/>
      <c r="L3016" s="10"/>
      <c r="M3016" s="10"/>
      <c r="N3016" s="10"/>
      <c r="O3016" s="34"/>
    </row>
    <row r="3017" spans="11:15" x14ac:dyDescent="0.2">
      <c r="K3017" s="23"/>
      <c r="L3017" s="10"/>
      <c r="M3017" s="10"/>
      <c r="N3017" s="10"/>
      <c r="O3017" s="34"/>
    </row>
    <row r="3018" spans="11:15" x14ac:dyDescent="0.2">
      <c r="K3018" s="23"/>
      <c r="L3018" s="10"/>
      <c r="M3018" s="10"/>
      <c r="N3018" s="10"/>
      <c r="O3018" s="34"/>
    </row>
    <row r="3019" spans="11:15" x14ac:dyDescent="0.2">
      <c r="K3019" s="23"/>
      <c r="L3019" s="10"/>
      <c r="M3019" s="10"/>
      <c r="N3019" s="10"/>
      <c r="O3019" s="34"/>
    </row>
    <row r="3020" spans="11:15" x14ac:dyDescent="0.2">
      <c r="K3020" s="23"/>
      <c r="L3020" s="10"/>
      <c r="M3020" s="10"/>
      <c r="N3020" s="10"/>
      <c r="O3020" s="34"/>
    </row>
    <row r="3021" spans="11:15" x14ac:dyDescent="0.2">
      <c r="K3021" s="23"/>
      <c r="L3021" s="10"/>
      <c r="M3021" s="10"/>
      <c r="N3021" s="10"/>
      <c r="O3021" s="34"/>
    </row>
    <row r="3022" spans="11:15" x14ac:dyDescent="0.2">
      <c r="K3022" s="23"/>
      <c r="L3022" s="10"/>
      <c r="M3022" s="10"/>
      <c r="N3022" s="10"/>
      <c r="O3022" s="34"/>
    </row>
    <row r="3023" spans="11:15" x14ac:dyDescent="0.2">
      <c r="K3023" s="23"/>
      <c r="L3023" s="10"/>
      <c r="M3023" s="10"/>
      <c r="N3023" s="10"/>
      <c r="O3023" s="34"/>
    </row>
    <row r="3024" spans="11:15" x14ac:dyDescent="0.2">
      <c r="K3024" s="23"/>
      <c r="L3024" s="10"/>
      <c r="M3024" s="10"/>
      <c r="N3024" s="10"/>
      <c r="O3024" s="34"/>
    </row>
    <row r="3025" spans="11:15" x14ac:dyDescent="0.2">
      <c r="K3025" s="23"/>
      <c r="L3025" s="10"/>
      <c r="M3025" s="10"/>
      <c r="N3025" s="10"/>
      <c r="O3025" s="34"/>
    </row>
    <row r="3026" spans="11:15" x14ac:dyDescent="0.2">
      <c r="K3026" s="23"/>
      <c r="L3026" s="10"/>
      <c r="M3026" s="10"/>
      <c r="N3026" s="10"/>
      <c r="O3026" s="34"/>
    </row>
    <row r="3027" spans="11:15" x14ac:dyDescent="0.2">
      <c r="K3027" s="23"/>
      <c r="L3027" s="10"/>
      <c r="M3027" s="10"/>
      <c r="N3027" s="10"/>
      <c r="O3027" s="34"/>
    </row>
    <row r="3028" spans="11:15" x14ac:dyDescent="0.2">
      <c r="K3028" s="23"/>
      <c r="L3028" s="10"/>
      <c r="M3028" s="10"/>
      <c r="N3028" s="10"/>
      <c r="O3028" s="34"/>
    </row>
    <row r="3029" spans="11:15" x14ac:dyDescent="0.2">
      <c r="K3029" s="23"/>
      <c r="L3029" s="10"/>
      <c r="M3029" s="10"/>
      <c r="N3029" s="10"/>
      <c r="O3029" s="34"/>
    </row>
    <row r="3030" spans="11:15" x14ac:dyDescent="0.2">
      <c r="K3030" s="23"/>
      <c r="L3030" s="10"/>
      <c r="M3030" s="10"/>
      <c r="N3030" s="10"/>
      <c r="O3030" s="34"/>
    </row>
    <row r="3031" spans="11:15" x14ac:dyDescent="0.2">
      <c r="K3031" s="23"/>
      <c r="L3031" s="10"/>
      <c r="M3031" s="10"/>
      <c r="N3031" s="10"/>
      <c r="O3031" s="34"/>
    </row>
    <row r="3032" spans="11:15" x14ac:dyDescent="0.2">
      <c r="K3032" s="23"/>
      <c r="L3032" s="10"/>
      <c r="M3032" s="10"/>
      <c r="N3032" s="10"/>
      <c r="O3032" s="34"/>
    </row>
    <row r="3033" spans="11:15" x14ac:dyDescent="0.2">
      <c r="K3033" s="23"/>
      <c r="L3033" s="10"/>
      <c r="M3033" s="10"/>
      <c r="N3033" s="10"/>
      <c r="O3033" s="34"/>
    </row>
    <row r="3034" spans="11:15" x14ac:dyDescent="0.2">
      <c r="K3034" s="23"/>
      <c r="L3034" s="10"/>
      <c r="M3034" s="10"/>
      <c r="N3034" s="10"/>
      <c r="O3034" s="34"/>
    </row>
    <row r="3035" spans="11:15" x14ac:dyDescent="0.2">
      <c r="K3035" s="23"/>
      <c r="L3035" s="10"/>
      <c r="M3035" s="10"/>
      <c r="N3035" s="10"/>
      <c r="O3035" s="34"/>
    </row>
    <row r="3036" spans="11:15" x14ac:dyDescent="0.2">
      <c r="K3036" s="23"/>
      <c r="L3036" s="10"/>
      <c r="M3036" s="10"/>
      <c r="N3036" s="10"/>
      <c r="O3036" s="34"/>
    </row>
    <row r="3037" spans="11:15" x14ac:dyDescent="0.2">
      <c r="K3037" s="23"/>
      <c r="L3037" s="10"/>
      <c r="M3037" s="10"/>
      <c r="N3037" s="10"/>
      <c r="O3037" s="34"/>
    </row>
    <row r="3038" spans="11:15" x14ac:dyDescent="0.2">
      <c r="K3038" s="23"/>
      <c r="L3038" s="10"/>
      <c r="M3038" s="10"/>
      <c r="N3038" s="10"/>
      <c r="O3038" s="34"/>
    </row>
    <row r="3039" spans="11:15" x14ac:dyDescent="0.2">
      <c r="K3039" s="23"/>
      <c r="L3039" s="10"/>
      <c r="M3039" s="10"/>
      <c r="N3039" s="10"/>
      <c r="O3039" s="34"/>
    </row>
    <row r="3040" spans="11:15" x14ac:dyDescent="0.2">
      <c r="K3040" s="23"/>
      <c r="L3040" s="10"/>
      <c r="M3040" s="10"/>
      <c r="N3040" s="10"/>
      <c r="O3040" s="34"/>
    </row>
    <row r="3041" spans="11:15" x14ac:dyDescent="0.2">
      <c r="K3041" s="23"/>
      <c r="L3041" s="10"/>
      <c r="M3041" s="10"/>
      <c r="N3041" s="10"/>
      <c r="O3041" s="34"/>
    </row>
    <row r="3042" spans="11:15" x14ac:dyDescent="0.2">
      <c r="K3042" s="23"/>
      <c r="L3042" s="10"/>
      <c r="M3042" s="10"/>
      <c r="N3042" s="10"/>
      <c r="O3042" s="34"/>
    </row>
    <row r="3043" spans="11:15" x14ac:dyDescent="0.2">
      <c r="K3043" s="23"/>
      <c r="L3043" s="10"/>
      <c r="M3043" s="10"/>
      <c r="N3043" s="10"/>
      <c r="O3043" s="34"/>
    </row>
    <row r="3044" spans="11:15" x14ac:dyDescent="0.2">
      <c r="K3044" s="23"/>
      <c r="L3044" s="10"/>
      <c r="M3044" s="10"/>
      <c r="N3044" s="10"/>
      <c r="O3044" s="34"/>
    </row>
    <row r="3045" spans="11:15" x14ac:dyDescent="0.2">
      <c r="K3045" s="23"/>
      <c r="L3045" s="10"/>
      <c r="M3045" s="10"/>
      <c r="N3045" s="10"/>
      <c r="O3045" s="34"/>
    </row>
    <row r="3046" spans="11:15" x14ac:dyDescent="0.2">
      <c r="K3046" s="23"/>
      <c r="L3046" s="10"/>
      <c r="M3046" s="10"/>
      <c r="N3046" s="10"/>
      <c r="O3046" s="34"/>
    </row>
    <row r="3047" spans="11:15" x14ac:dyDescent="0.2">
      <c r="K3047" s="23"/>
      <c r="L3047" s="10"/>
      <c r="M3047" s="10"/>
      <c r="N3047" s="10"/>
      <c r="O3047" s="34"/>
    </row>
    <row r="3048" spans="11:15" x14ac:dyDescent="0.2">
      <c r="K3048" s="23"/>
      <c r="L3048" s="10"/>
      <c r="M3048" s="10"/>
      <c r="N3048" s="10"/>
      <c r="O3048" s="34"/>
    </row>
    <row r="3049" spans="11:15" x14ac:dyDescent="0.2">
      <c r="K3049" s="23"/>
      <c r="L3049" s="10"/>
      <c r="M3049" s="10"/>
      <c r="N3049" s="10"/>
      <c r="O3049" s="34"/>
    </row>
    <row r="3050" spans="11:15" x14ac:dyDescent="0.2">
      <c r="K3050" s="23"/>
      <c r="L3050" s="10"/>
      <c r="M3050" s="10"/>
      <c r="N3050" s="10"/>
      <c r="O3050" s="34"/>
    </row>
    <row r="3051" spans="11:15" x14ac:dyDescent="0.2">
      <c r="K3051" s="23"/>
      <c r="L3051" s="10"/>
      <c r="M3051" s="10"/>
      <c r="N3051" s="10"/>
      <c r="O3051" s="34"/>
    </row>
    <row r="3052" spans="11:15" x14ac:dyDescent="0.2">
      <c r="K3052" s="23"/>
      <c r="L3052" s="10"/>
      <c r="M3052" s="10"/>
      <c r="N3052" s="10"/>
      <c r="O3052" s="34"/>
    </row>
    <row r="3053" spans="11:15" x14ac:dyDescent="0.2">
      <c r="K3053" s="23"/>
      <c r="L3053" s="10"/>
      <c r="M3053" s="10"/>
      <c r="N3053" s="10"/>
      <c r="O3053" s="34"/>
    </row>
    <row r="3054" spans="11:15" x14ac:dyDescent="0.2">
      <c r="K3054" s="23"/>
      <c r="L3054" s="10"/>
      <c r="M3054" s="10"/>
      <c r="N3054" s="10"/>
      <c r="O3054" s="34"/>
    </row>
    <row r="3055" spans="11:15" x14ac:dyDescent="0.2">
      <c r="K3055" s="23"/>
      <c r="L3055" s="10"/>
      <c r="M3055" s="10"/>
      <c r="N3055" s="10"/>
      <c r="O3055" s="34"/>
    </row>
    <row r="3056" spans="11:15" x14ac:dyDescent="0.2">
      <c r="K3056" s="23"/>
      <c r="L3056" s="10"/>
      <c r="M3056" s="10"/>
      <c r="N3056" s="10"/>
      <c r="O3056" s="34"/>
    </row>
    <row r="3057" spans="11:15" x14ac:dyDescent="0.2">
      <c r="K3057" s="23"/>
      <c r="L3057" s="10"/>
      <c r="M3057" s="10"/>
      <c r="N3057" s="10"/>
      <c r="O3057" s="34"/>
    </row>
    <row r="3058" spans="11:15" x14ac:dyDescent="0.2">
      <c r="K3058" s="23"/>
      <c r="L3058" s="10"/>
      <c r="M3058" s="10"/>
      <c r="N3058" s="10"/>
      <c r="O3058" s="34"/>
    </row>
    <row r="3059" spans="11:15" x14ac:dyDescent="0.2">
      <c r="K3059" s="23"/>
      <c r="L3059" s="10"/>
      <c r="M3059" s="10"/>
      <c r="N3059" s="10"/>
      <c r="O3059" s="34"/>
    </row>
    <row r="3060" spans="11:15" x14ac:dyDescent="0.2">
      <c r="K3060" s="23"/>
      <c r="L3060" s="10"/>
      <c r="M3060" s="10"/>
      <c r="N3060" s="10"/>
      <c r="O3060" s="34"/>
    </row>
    <row r="3061" spans="11:15" x14ac:dyDescent="0.2">
      <c r="K3061" s="23"/>
      <c r="L3061" s="10"/>
      <c r="M3061" s="10"/>
      <c r="N3061" s="10"/>
      <c r="O3061" s="34"/>
    </row>
    <row r="3062" spans="11:15" x14ac:dyDescent="0.2">
      <c r="K3062" s="23"/>
      <c r="L3062" s="10"/>
      <c r="M3062" s="10"/>
      <c r="N3062" s="10"/>
      <c r="O3062" s="34"/>
    </row>
    <row r="3063" spans="11:15" x14ac:dyDescent="0.2">
      <c r="K3063" s="23"/>
      <c r="L3063" s="10"/>
      <c r="M3063" s="10"/>
      <c r="N3063" s="10"/>
      <c r="O3063" s="34"/>
    </row>
    <row r="3064" spans="11:15" x14ac:dyDescent="0.2">
      <c r="K3064" s="23"/>
      <c r="L3064" s="10"/>
      <c r="M3064" s="10"/>
      <c r="N3064" s="10"/>
      <c r="O3064" s="34"/>
    </row>
    <row r="3065" spans="11:15" x14ac:dyDescent="0.2">
      <c r="K3065" s="23"/>
      <c r="L3065" s="10"/>
      <c r="M3065" s="10"/>
      <c r="N3065" s="10"/>
      <c r="O3065" s="34"/>
    </row>
    <row r="3066" spans="11:15" x14ac:dyDescent="0.2">
      <c r="K3066" s="23"/>
      <c r="L3066" s="10"/>
      <c r="M3066" s="10"/>
      <c r="N3066" s="10"/>
      <c r="O3066" s="34"/>
    </row>
    <row r="3067" spans="11:15" x14ac:dyDescent="0.2">
      <c r="K3067" s="23"/>
      <c r="L3067" s="10"/>
      <c r="M3067" s="10"/>
      <c r="N3067" s="10"/>
      <c r="O3067" s="34"/>
    </row>
    <row r="3068" spans="11:15" x14ac:dyDescent="0.2">
      <c r="K3068" s="23"/>
      <c r="L3068" s="10"/>
      <c r="M3068" s="10"/>
      <c r="N3068" s="10"/>
      <c r="O3068" s="34"/>
    </row>
    <row r="3069" spans="11:15" x14ac:dyDescent="0.2">
      <c r="K3069" s="23"/>
      <c r="L3069" s="10"/>
      <c r="M3069" s="10"/>
      <c r="N3069" s="10"/>
      <c r="O3069" s="34"/>
    </row>
    <row r="3070" spans="11:15" x14ac:dyDescent="0.2">
      <c r="K3070" s="23"/>
      <c r="L3070" s="10"/>
      <c r="M3070" s="10"/>
      <c r="N3070" s="10"/>
      <c r="O3070" s="34"/>
    </row>
    <row r="3071" spans="11:15" x14ac:dyDescent="0.2">
      <c r="K3071" s="23"/>
      <c r="L3071" s="10"/>
      <c r="M3071" s="10"/>
      <c r="N3071" s="10"/>
      <c r="O3071" s="34"/>
    </row>
    <row r="3072" spans="11:15" x14ac:dyDescent="0.2">
      <c r="K3072" s="23"/>
      <c r="L3072" s="10"/>
      <c r="M3072" s="10"/>
      <c r="N3072" s="10"/>
      <c r="O3072" s="34"/>
    </row>
    <row r="3073" spans="11:15" x14ac:dyDescent="0.2">
      <c r="K3073" s="23"/>
      <c r="L3073" s="10"/>
      <c r="M3073" s="10"/>
      <c r="N3073" s="10"/>
      <c r="O3073" s="34"/>
    </row>
    <row r="3074" spans="11:15" x14ac:dyDescent="0.2">
      <c r="K3074" s="23"/>
      <c r="L3074" s="10"/>
      <c r="M3074" s="10"/>
      <c r="N3074" s="10"/>
      <c r="O3074" s="34"/>
    </row>
    <row r="3075" spans="11:15" x14ac:dyDescent="0.2">
      <c r="K3075" s="23"/>
      <c r="L3075" s="10"/>
      <c r="M3075" s="10"/>
      <c r="N3075" s="10"/>
      <c r="O3075" s="34"/>
    </row>
    <row r="3076" spans="11:15" x14ac:dyDescent="0.2">
      <c r="K3076" s="23"/>
      <c r="L3076" s="10"/>
      <c r="M3076" s="10"/>
      <c r="N3076" s="10"/>
      <c r="O3076" s="34"/>
    </row>
    <row r="3077" spans="11:15" x14ac:dyDescent="0.2">
      <c r="K3077" s="23"/>
      <c r="L3077" s="10"/>
      <c r="M3077" s="10"/>
      <c r="N3077" s="10"/>
      <c r="O3077" s="34"/>
    </row>
    <row r="3078" spans="11:15" x14ac:dyDescent="0.2">
      <c r="K3078" s="23"/>
      <c r="L3078" s="10"/>
      <c r="M3078" s="10"/>
      <c r="N3078" s="10"/>
      <c r="O3078" s="34"/>
    </row>
    <row r="3079" spans="11:15" x14ac:dyDescent="0.2">
      <c r="K3079" s="23"/>
      <c r="L3079" s="10"/>
      <c r="M3079" s="10"/>
      <c r="N3079" s="10"/>
      <c r="O3079" s="34"/>
    </row>
    <row r="3080" spans="11:15" x14ac:dyDescent="0.2">
      <c r="K3080" s="23"/>
      <c r="L3080" s="10"/>
      <c r="M3080" s="10"/>
      <c r="N3080" s="10"/>
      <c r="O3080" s="34"/>
    </row>
    <row r="3081" spans="11:15" x14ac:dyDescent="0.2">
      <c r="K3081" s="23"/>
      <c r="L3081" s="10"/>
      <c r="M3081" s="10"/>
      <c r="N3081" s="10"/>
      <c r="O3081" s="34"/>
    </row>
    <row r="3082" spans="11:15" x14ac:dyDescent="0.2">
      <c r="K3082" s="23"/>
      <c r="L3082" s="10"/>
      <c r="M3082" s="10"/>
      <c r="N3082" s="10"/>
      <c r="O3082" s="34"/>
    </row>
    <row r="3083" spans="11:15" x14ac:dyDescent="0.2">
      <c r="K3083" s="23"/>
      <c r="L3083" s="10"/>
      <c r="M3083" s="10"/>
      <c r="N3083" s="10"/>
      <c r="O3083" s="34"/>
    </row>
    <row r="3084" spans="11:15" x14ac:dyDescent="0.2">
      <c r="K3084" s="23"/>
      <c r="L3084" s="10"/>
      <c r="M3084" s="10"/>
      <c r="N3084" s="10"/>
      <c r="O3084" s="34"/>
    </row>
    <row r="3085" spans="11:15" x14ac:dyDescent="0.2">
      <c r="K3085" s="23"/>
      <c r="L3085" s="10"/>
      <c r="M3085" s="10"/>
      <c r="N3085" s="10"/>
      <c r="O3085" s="34"/>
    </row>
    <row r="3086" spans="11:15" x14ac:dyDescent="0.2">
      <c r="K3086" s="23"/>
      <c r="L3086" s="10"/>
      <c r="M3086" s="10"/>
      <c r="N3086" s="10"/>
      <c r="O3086" s="34"/>
    </row>
    <row r="3087" spans="11:15" x14ac:dyDescent="0.2">
      <c r="K3087" s="23"/>
      <c r="L3087" s="10"/>
      <c r="M3087" s="10"/>
      <c r="N3087" s="10"/>
      <c r="O3087" s="34"/>
    </row>
    <row r="3088" spans="11:15" x14ac:dyDescent="0.2">
      <c r="K3088" s="23"/>
      <c r="L3088" s="10"/>
      <c r="M3088" s="10"/>
      <c r="N3088" s="10"/>
      <c r="O3088" s="34"/>
    </row>
    <row r="3089" spans="11:15" x14ac:dyDescent="0.2">
      <c r="K3089" s="23"/>
      <c r="L3089" s="10"/>
      <c r="M3089" s="10"/>
      <c r="N3089" s="10"/>
      <c r="O3089" s="34"/>
    </row>
    <row r="3090" spans="11:15" x14ac:dyDescent="0.2">
      <c r="K3090" s="23"/>
      <c r="L3090" s="10"/>
      <c r="M3090" s="10"/>
      <c r="N3090" s="10"/>
      <c r="O3090" s="34"/>
    </row>
    <row r="3091" spans="11:15" x14ac:dyDescent="0.2">
      <c r="K3091" s="23"/>
      <c r="L3091" s="10"/>
      <c r="M3091" s="10"/>
      <c r="N3091" s="10"/>
      <c r="O3091" s="34"/>
    </row>
    <row r="3092" spans="11:15" x14ac:dyDescent="0.2">
      <c r="K3092" s="23"/>
      <c r="L3092" s="10"/>
      <c r="M3092" s="10"/>
      <c r="N3092" s="10"/>
      <c r="O3092" s="34"/>
    </row>
    <row r="3093" spans="11:15" x14ac:dyDescent="0.2">
      <c r="K3093" s="23"/>
      <c r="L3093" s="10"/>
      <c r="M3093" s="10"/>
      <c r="N3093" s="10"/>
      <c r="O3093" s="34"/>
    </row>
    <row r="3094" spans="11:15" x14ac:dyDescent="0.2">
      <c r="K3094" s="23"/>
      <c r="L3094" s="10"/>
      <c r="M3094" s="10"/>
      <c r="N3094" s="10"/>
      <c r="O3094" s="34"/>
    </row>
    <row r="3095" spans="11:15" x14ac:dyDescent="0.2">
      <c r="K3095" s="23"/>
      <c r="L3095" s="10"/>
      <c r="M3095" s="10"/>
      <c r="N3095" s="10"/>
      <c r="O3095" s="34"/>
    </row>
    <row r="3096" spans="11:15" x14ac:dyDescent="0.2">
      <c r="K3096" s="23"/>
      <c r="L3096" s="10"/>
      <c r="M3096" s="10"/>
      <c r="N3096" s="10"/>
      <c r="O3096" s="34"/>
    </row>
    <row r="3097" spans="11:15" x14ac:dyDescent="0.2">
      <c r="K3097" s="23"/>
      <c r="L3097" s="10"/>
      <c r="M3097" s="10"/>
      <c r="N3097" s="10"/>
      <c r="O3097" s="34"/>
    </row>
    <row r="3098" spans="11:15" x14ac:dyDescent="0.2">
      <c r="K3098" s="23"/>
      <c r="L3098" s="10"/>
      <c r="M3098" s="10"/>
      <c r="N3098" s="10"/>
      <c r="O3098" s="34"/>
    </row>
    <row r="3099" spans="11:15" x14ac:dyDescent="0.2">
      <c r="K3099" s="23"/>
      <c r="L3099" s="10"/>
      <c r="M3099" s="10"/>
      <c r="N3099" s="10"/>
      <c r="O3099" s="34"/>
    </row>
    <row r="3100" spans="11:15" x14ac:dyDescent="0.2">
      <c r="K3100" s="23"/>
      <c r="L3100" s="10"/>
      <c r="M3100" s="10"/>
      <c r="N3100" s="10"/>
      <c r="O3100" s="34"/>
    </row>
    <row r="3101" spans="11:15" x14ac:dyDescent="0.2">
      <c r="K3101" s="23"/>
      <c r="L3101" s="10"/>
      <c r="M3101" s="10"/>
      <c r="N3101" s="10"/>
      <c r="O3101" s="34"/>
    </row>
    <row r="3102" spans="11:15" x14ac:dyDescent="0.2">
      <c r="K3102" s="23"/>
      <c r="L3102" s="10"/>
      <c r="M3102" s="10"/>
      <c r="N3102" s="10"/>
      <c r="O3102" s="34"/>
    </row>
    <row r="3103" spans="11:15" x14ac:dyDescent="0.2">
      <c r="K3103" s="23"/>
      <c r="L3103" s="10"/>
      <c r="M3103" s="10"/>
      <c r="N3103" s="10"/>
      <c r="O3103" s="34"/>
    </row>
    <row r="3104" spans="11:15" x14ac:dyDescent="0.2">
      <c r="K3104" s="23"/>
      <c r="L3104" s="10"/>
      <c r="M3104" s="10"/>
      <c r="N3104" s="10"/>
      <c r="O3104" s="34"/>
    </row>
    <row r="3105" spans="11:15" x14ac:dyDescent="0.2">
      <c r="K3105" s="23"/>
      <c r="L3105" s="10"/>
      <c r="M3105" s="10"/>
      <c r="N3105" s="10"/>
      <c r="O3105" s="34"/>
    </row>
    <row r="3106" spans="11:15" x14ac:dyDescent="0.2">
      <c r="K3106" s="23"/>
      <c r="L3106" s="10"/>
      <c r="M3106" s="10"/>
      <c r="N3106" s="10"/>
      <c r="O3106" s="34"/>
    </row>
    <row r="3107" spans="11:15" x14ac:dyDescent="0.2">
      <c r="K3107" s="23"/>
      <c r="L3107" s="10"/>
      <c r="M3107" s="10"/>
      <c r="N3107" s="10"/>
      <c r="O3107" s="34"/>
    </row>
    <row r="3108" spans="11:15" x14ac:dyDescent="0.2">
      <c r="K3108" s="23"/>
      <c r="L3108" s="10"/>
      <c r="M3108" s="10"/>
      <c r="N3108" s="10"/>
      <c r="O3108" s="34"/>
    </row>
    <row r="3109" spans="11:15" x14ac:dyDescent="0.2">
      <c r="K3109" s="23"/>
      <c r="L3109" s="10"/>
      <c r="M3109" s="10"/>
      <c r="N3109" s="10"/>
      <c r="O3109" s="34"/>
    </row>
    <row r="3110" spans="11:15" x14ac:dyDescent="0.2">
      <c r="K3110" s="23"/>
      <c r="L3110" s="10"/>
      <c r="M3110" s="10"/>
      <c r="N3110" s="10"/>
      <c r="O3110" s="34"/>
    </row>
    <row r="3111" spans="11:15" x14ac:dyDescent="0.2">
      <c r="K3111" s="23"/>
      <c r="L3111" s="10"/>
      <c r="M3111" s="10"/>
      <c r="N3111" s="10"/>
      <c r="O3111" s="34"/>
    </row>
    <row r="3112" spans="11:15" x14ac:dyDescent="0.2">
      <c r="K3112" s="23"/>
      <c r="L3112" s="10"/>
      <c r="M3112" s="10"/>
      <c r="N3112" s="10"/>
      <c r="O3112" s="34"/>
    </row>
    <row r="3113" spans="11:15" x14ac:dyDescent="0.2">
      <c r="K3113" s="23"/>
      <c r="L3113" s="10"/>
      <c r="M3113" s="10"/>
      <c r="N3113" s="10"/>
      <c r="O3113" s="34"/>
    </row>
    <row r="3114" spans="11:15" x14ac:dyDescent="0.2">
      <c r="K3114" s="23"/>
      <c r="L3114" s="10"/>
      <c r="M3114" s="10"/>
      <c r="N3114" s="10"/>
      <c r="O3114" s="34"/>
    </row>
    <row r="3115" spans="11:15" x14ac:dyDescent="0.2">
      <c r="K3115" s="23"/>
      <c r="L3115" s="10"/>
      <c r="M3115" s="10"/>
      <c r="N3115" s="10"/>
      <c r="O3115" s="34"/>
    </row>
    <row r="3116" spans="11:15" x14ac:dyDescent="0.2">
      <c r="K3116" s="23"/>
      <c r="L3116" s="10"/>
      <c r="M3116" s="10"/>
      <c r="N3116" s="10"/>
      <c r="O3116" s="34"/>
    </row>
    <row r="3117" spans="11:15" x14ac:dyDescent="0.2">
      <c r="K3117" s="23"/>
      <c r="L3117" s="10"/>
      <c r="M3117" s="10"/>
      <c r="N3117" s="10"/>
      <c r="O3117" s="34"/>
    </row>
    <row r="3118" spans="11:15" x14ac:dyDescent="0.2">
      <c r="K3118" s="23"/>
      <c r="L3118" s="10"/>
      <c r="M3118" s="10"/>
      <c r="N3118" s="10"/>
      <c r="O3118" s="34"/>
    </row>
    <row r="3119" spans="11:15" x14ac:dyDescent="0.2">
      <c r="K3119" s="23"/>
      <c r="L3119" s="10"/>
      <c r="M3119" s="10"/>
      <c r="N3119" s="10"/>
      <c r="O3119" s="34"/>
    </row>
    <row r="3120" spans="11:15" x14ac:dyDescent="0.2">
      <c r="K3120" s="23"/>
      <c r="L3120" s="10"/>
      <c r="M3120" s="10"/>
      <c r="N3120" s="10"/>
      <c r="O3120" s="34"/>
    </row>
    <row r="3121" spans="11:15" x14ac:dyDescent="0.2">
      <c r="K3121" s="23"/>
      <c r="L3121" s="10"/>
      <c r="M3121" s="10"/>
      <c r="N3121" s="10"/>
      <c r="O3121" s="34"/>
    </row>
    <row r="3122" spans="11:15" x14ac:dyDescent="0.2">
      <c r="K3122" s="23"/>
      <c r="L3122" s="10"/>
      <c r="M3122" s="10"/>
      <c r="N3122" s="10"/>
      <c r="O3122" s="34"/>
    </row>
    <row r="3123" spans="11:15" x14ac:dyDescent="0.2">
      <c r="K3123" s="23"/>
      <c r="L3123" s="10"/>
      <c r="M3123" s="10"/>
      <c r="N3123" s="10"/>
      <c r="O3123" s="34"/>
    </row>
    <row r="3124" spans="11:15" x14ac:dyDescent="0.2">
      <c r="K3124" s="23"/>
      <c r="L3124" s="10"/>
      <c r="M3124" s="10"/>
      <c r="N3124" s="10"/>
      <c r="O3124" s="34"/>
    </row>
    <row r="3125" spans="11:15" x14ac:dyDescent="0.2">
      <c r="K3125" s="23"/>
      <c r="L3125" s="10"/>
      <c r="M3125" s="10"/>
      <c r="N3125" s="10"/>
      <c r="O3125" s="34"/>
    </row>
    <row r="3126" spans="11:15" x14ac:dyDescent="0.2">
      <c r="K3126" s="23"/>
      <c r="L3126" s="10"/>
      <c r="M3126" s="10"/>
      <c r="N3126" s="10"/>
      <c r="O3126" s="34"/>
    </row>
    <row r="3127" spans="11:15" x14ac:dyDescent="0.2">
      <c r="K3127" s="23"/>
      <c r="L3127" s="10"/>
      <c r="M3127" s="10"/>
      <c r="N3127" s="10"/>
      <c r="O3127" s="34"/>
    </row>
    <row r="3128" spans="11:15" x14ac:dyDescent="0.2">
      <c r="K3128" s="23"/>
      <c r="L3128" s="10"/>
      <c r="M3128" s="10"/>
      <c r="N3128" s="10"/>
      <c r="O3128" s="34"/>
    </row>
    <row r="3129" spans="11:15" x14ac:dyDescent="0.2">
      <c r="K3129" s="23"/>
      <c r="L3129" s="10"/>
      <c r="M3129" s="10"/>
      <c r="N3129" s="10"/>
      <c r="O3129" s="34"/>
    </row>
    <row r="3130" spans="11:15" x14ac:dyDescent="0.2">
      <c r="K3130" s="23"/>
      <c r="L3130" s="10"/>
      <c r="M3130" s="10"/>
      <c r="N3130" s="10"/>
      <c r="O3130" s="34"/>
    </row>
    <row r="3131" spans="11:15" x14ac:dyDescent="0.2">
      <c r="K3131" s="23"/>
      <c r="L3131" s="10"/>
      <c r="M3131" s="10"/>
      <c r="N3131" s="10"/>
      <c r="O3131" s="34"/>
    </row>
    <row r="3132" spans="11:15" x14ac:dyDescent="0.2">
      <c r="K3132" s="23"/>
      <c r="L3132" s="10"/>
      <c r="M3132" s="10"/>
      <c r="N3132" s="10"/>
      <c r="O3132" s="34"/>
    </row>
    <row r="3133" spans="11:15" x14ac:dyDescent="0.2">
      <c r="K3133" s="23"/>
      <c r="L3133" s="10"/>
      <c r="M3133" s="10"/>
      <c r="N3133" s="10"/>
      <c r="O3133" s="34"/>
    </row>
    <row r="3134" spans="11:15" x14ac:dyDescent="0.2">
      <c r="K3134" s="23"/>
      <c r="L3134" s="10"/>
      <c r="M3134" s="10"/>
      <c r="N3134" s="10"/>
      <c r="O3134" s="34"/>
    </row>
    <row r="3135" spans="11:15" x14ac:dyDescent="0.2">
      <c r="K3135" s="23"/>
      <c r="L3135" s="10"/>
      <c r="M3135" s="10"/>
      <c r="N3135" s="10"/>
      <c r="O3135" s="34"/>
    </row>
    <row r="3136" spans="11:15" x14ac:dyDescent="0.2">
      <c r="K3136" s="23"/>
      <c r="L3136" s="10"/>
      <c r="M3136" s="10"/>
      <c r="N3136" s="10"/>
      <c r="O3136" s="34"/>
    </row>
    <row r="3137" spans="11:15" x14ac:dyDescent="0.2">
      <c r="K3137" s="23"/>
      <c r="L3137" s="10"/>
      <c r="M3137" s="10"/>
      <c r="N3137" s="10"/>
      <c r="O3137" s="34"/>
    </row>
    <row r="3138" spans="11:15" x14ac:dyDescent="0.2">
      <c r="K3138" s="23"/>
      <c r="L3138" s="10"/>
      <c r="M3138" s="10"/>
      <c r="N3138" s="10"/>
      <c r="O3138" s="34"/>
    </row>
    <row r="3139" spans="11:15" x14ac:dyDescent="0.2">
      <c r="K3139" s="23"/>
      <c r="L3139" s="10"/>
      <c r="M3139" s="10"/>
      <c r="N3139" s="10"/>
      <c r="O3139" s="34"/>
    </row>
    <row r="3140" spans="11:15" x14ac:dyDescent="0.2">
      <c r="K3140" s="23"/>
      <c r="L3140" s="10"/>
      <c r="M3140" s="10"/>
      <c r="N3140" s="10"/>
      <c r="O3140" s="34"/>
    </row>
    <row r="3141" spans="11:15" x14ac:dyDescent="0.2">
      <c r="K3141" s="23"/>
      <c r="L3141" s="10"/>
      <c r="M3141" s="10"/>
      <c r="N3141" s="10"/>
      <c r="O3141" s="34"/>
    </row>
    <row r="3142" spans="11:15" x14ac:dyDescent="0.2">
      <c r="K3142" s="23"/>
      <c r="L3142" s="10"/>
      <c r="M3142" s="10"/>
      <c r="N3142" s="10"/>
      <c r="O3142" s="34"/>
    </row>
    <row r="3143" spans="11:15" x14ac:dyDescent="0.2">
      <c r="K3143" s="23"/>
      <c r="L3143" s="10"/>
      <c r="M3143" s="10"/>
      <c r="N3143" s="10"/>
      <c r="O3143" s="34"/>
    </row>
    <row r="3144" spans="11:15" x14ac:dyDescent="0.2">
      <c r="K3144" s="23"/>
      <c r="L3144" s="10"/>
      <c r="M3144" s="10"/>
      <c r="N3144" s="10"/>
      <c r="O3144" s="34"/>
    </row>
    <row r="3145" spans="11:15" x14ac:dyDescent="0.2">
      <c r="K3145" s="23"/>
      <c r="L3145" s="10"/>
      <c r="M3145" s="10"/>
      <c r="N3145" s="10"/>
      <c r="O3145" s="34"/>
    </row>
    <row r="3146" spans="11:15" x14ac:dyDescent="0.2">
      <c r="K3146" s="23"/>
      <c r="L3146" s="10"/>
      <c r="M3146" s="10"/>
      <c r="N3146" s="10"/>
      <c r="O3146" s="34"/>
    </row>
    <row r="3147" spans="11:15" x14ac:dyDescent="0.2">
      <c r="K3147" s="23"/>
      <c r="L3147" s="10"/>
      <c r="M3147" s="10"/>
      <c r="N3147" s="10"/>
      <c r="O3147" s="34"/>
    </row>
    <row r="3148" spans="11:15" x14ac:dyDescent="0.2">
      <c r="K3148" s="23"/>
      <c r="L3148" s="10"/>
      <c r="M3148" s="10"/>
      <c r="N3148" s="10"/>
      <c r="O3148" s="34"/>
    </row>
    <row r="3149" spans="11:15" x14ac:dyDescent="0.2">
      <c r="K3149" s="23"/>
      <c r="L3149" s="10"/>
      <c r="M3149" s="10"/>
      <c r="N3149" s="10"/>
      <c r="O3149" s="34"/>
    </row>
    <row r="3150" spans="11:15" x14ac:dyDescent="0.2">
      <c r="K3150" s="23"/>
      <c r="L3150" s="10"/>
      <c r="M3150" s="10"/>
      <c r="N3150" s="10"/>
      <c r="O3150" s="34"/>
    </row>
    <row r="3151" spans="11:15" x14ac:dyDescent="0.2">
      <c r="K3151" s="23"/>
      <c r="L3151" s="10"/>
      <c r="M3151" s="10"/>
      <c r="N3151" s="10"/>
      <c r="O3151" s="34"/>
    </row>
    <row r="3152" spans="11:15" x14ac:dyDescent="0.2">
      <c r="K3152" s="23"/>
      <c r="L3152" s="10"/>
      <c r="M3152" s="10"/>
      <c r="N3152" s="10"/>
      <c r="O3152" s="34"/>
    </row>
    <row r="3153" spans="11:15" x14ac:dyDescent="0.2">
      <c r="K3153" s="23"/>
      <c r="L3153" s="10"/>
      <c r="M3153" s="10"/>
      <c r="N3153" s="10"/>
      <c r="O3153" s="34"/>
    </row>
    <row r="3154" spans="11:15" x14ac:dyDescent="0.2">
      <c r="K3154" s="23"/>
      <c r="L3154" s="10"/>
      <c r="M3154" s="10"/>
      <c r="N3154" s="10"/>
      <c r="O3154" s="34"/>
    </row>
    <row r="3155" spans="11:15" x14ac:dyDescent="0.2">
      <c r="K3155" s="23"/>
      <c r="L3155" s="10"/>
      <c r="M3155" s="10"/>
      <c r="N3155" s="10"/>
      <c r="O3155" s="34"/>
    </row>
    <row r="3156" spans="11:15" x14ac:dyDescent="0.2">
      <c r="K3156" s="23"/>
      <c r="L3156" s="10"/>
      <c r="M3156" s="10"/>
      <c r="N3156" s="10"/>
      <c r="O3156" s="34"/>
    </row>
    <row r="3157" spans="11:15" x14ac:dyDescent="0.2">
      <c r="K3157" s="23"/>
      <c r="L3157" s="10"/>
      <c r="M3157" s="10"/>
      <c r="N3157" s="10"/>
      <c r="O3157" s="34"/>
    </row>
    <row r="3158" spans="11:15" x14ac:dyDescent="0.2">
      <c r="K3158" s="23"/>
      <c r="L3158" s="10"/>
      <c r="M3158" s="10"/>
      <c r="N3158" s="10"/>
      <c r="O3158" s="34"/>
    </row>
    <row r="3159" spans="11:15" x14ac:dyDescent="0.2">
      <c r="K3159" s="23"/>
      <c r="L3159" s="10"/>
      <c r="M3159" s="10"/>
      <c r="N3159" s="10"/>
      <c r="O3159" s="34"/>
    </row>
    <row r="3160" spans="11:15" x14ac:dyDescent="0.2">
      <c r="K3160" s="23"/>
      <c r="L3160" s="10"/>
      <c r="M3160" s="10"/>
      <c r="N3160" s="10"/>
      <c r="O3160" s="34"/>
    </row>
    <row r="3161" spans="11:15" x14ac:dyDescent="0.2">
      <c r="K3161" s="23"/>
      <c r="L3161" s="10"/>
      <c r="M3161" s="10"/>
      <c r="N3161" s="10"/>
      <c r="O3161" s="34"/>
    </row>
    <row r="3162" spans="11:15" x14ac:dyDescent="0.2">
      <c r="K3162" s="23"/>
      <c r="L3162" s="10"/>
      <c r="M3162" s="10"/>
      <c r="N3162" s="10"/>
      <c r="O3162" s="34"/>
    </row>
    <row r="3163" spans="11:15" x14ac:dyDescent="0.2">
      <c r="K3163" s="23"/>
      <c r="L3163" s="10"/>
      <c r="M3163" s="10"/>
      <c r="N3163" s="10"/>
      <c r="O3163" s="34"/>
    </row>
    <row r="3164" spans="11:15" x14ac:dyDescent="0.2">
      <c r="K3164" s="23"/>
      <c r="L3164" s="10"/>
      <c r="M3164" s="10"/>
      <c r="N3164" s="10"/>
      <c r="O3164" s="34"/>
    </row>
    <row r="3165" spans="11:15" x14ac:dyDescent="0.2">
      <c r="K3165" s="23"/>
      <c r="L3165" s="10"/>
      <c r="M3165" s="10"/>
      <c r="N3165" s="10"/>
      <c r="O3165" s="34"/>
    </row>
    <row r="3166" spans="11:15" x14ac:dyDescent="0.2">
      <c r="K3166" s="23"/>
      <c r="L3166" s="10"/>
      <c r="M3166" s="10"/>
      <c r="N3166" s="10"/>
      <c r="O3166" s="34"/>
    </row>
    <row r="3167" spans="11:15" x14ac:dyDescent="0.2">
      <c r="K3167" s="23"/>
      <c r="L3167" s="10"/>
      <c r="M3167" s="10"/>
      <c r="N3167" s="10"/>
      <c r="O3167" s="34"/>
    </row>
    <row r="3168" spans="11:15" x14ac:dyDescent="0.2">
      <c r="K3168" s="23"/>
      <c r="L3168" s="10"/>
      <c r="M3168" s="10"/>
      <c r="N3168" s="10"/>
      <c r="O3168" s="34"/>
    </row>
    <row r="3169" spans="11:15" x14ac:dyDescent="0.2">
      <c r="K3169" s="23"/>
      <c r="L3169" s="10"/>
      <c r="M3169" s="10"/>
      <c r="N3169" s="10"/>
      <c r="O3169" s="34"/>
    </row>
    <row r="3170" spans="11:15" x14ac:dyDescent="0.2">
      <c r="K3170" s="23"/>
      <c r="L3170" s="10"/>
      <c r="M3170" s="10"/>
      <c r="N3170" s="10"/>
      <c r="O3170" s="34"/>
    </row>
    <row r="3171" spans="11:15" x14ac:dyDescent="0.2">
      <c r="K3171" s="23"/>
      <c r="L3171" s="10"/>
      <c r="M3171" s="10"/>
      <c r="N3171" s="10"/>
      <c r="O3171" s="34"/>
    </row>
    <row r="3172" spans="11:15" x14ac:dyDescent="0.2">
      <c r="K3172" s="23"/>
      <c r="L3172" s="10"/>
      <c r="M3172" s="10"/>
      <c r="N3172" s="10"/>
      <c r="O3172" s="34"/>
    </row>
    <row r="3173" spans="11:15" x14ac:dyDescent="0.2">
      <c r="K3173" s="23"/>
      <c r="L3173" s="10"/>
      <c r="M3173" s="10"/>
      <c r="N3173" s="10"/>
      <c r="O3173" s="34"/>
    </row>
    <row r="3174" spans="11:15" x14ac:dyDescent="0.2">
      <c r="K3174" s="23"/>
      <c r="L3174" s="10"/>
      <c r="M3174" s="10"/>
      <c r="N3174" s="10"/>
      <c r="O3174" s="34"/>
    </row>
    <row r="3175" spans="11:15" x14ac:dyDescent="0.2">
      <c r="K3175" s="23"/>
      <c r="L3175" s="10"/>
      <c r="M3175" s="10"/>
      <c r="N3175" s="10"/>
      <c r="O3175" s="34"/>
    </row>
    <row r="3176" spans="11:15" x14ac:dyDescent="0.2">
      <c r="K3176" s="23"/>
      <c r="L3176" s="10"/>
      <c r="M3176" s="10"/>
      <c r="N3176" s="10"/>
      <c r="O3176" s="34"/>
    </row>
    <row r="3177" spans="11:15" x14ac:dyDescent="0.2">
      <c r="K3177" s="23"/>
      <c r="L3177" s="10"/>
      <c r="M3177" s="10"/>
      <c r="N3177" s="10"/>
      <c r="O3177" s="34"/>
    </row>
    <row r="3178" spans="11:15" x14ac:dyDescent="0.2">
      <c r="K3178" s="23"/>
      <c r="L3178" s="10"/>
      <c r="M3178" s="10"/>
      <c r="N3178" s="10"/>
      <c r="O3178" s="34"/>
    </row>
    <row r="3179" spans="11:15" x14ac:dyDescent="0.2">
      <c r="K3179" s="23"/>
      <c r="L3179" s="10"/>
      <c r="M3179" s="10"/>
      <c r="N3179" s="10"/>
      <c r="O3179" s="34"/>
    </row>
    <row r="3180" spans="11:15" x14ac:dyDescent="0.2">
      <c r="K3180" s="23"/>
      <c r="L3180" s="10"/>
      <c r="M3180" s="10"/>
      <c r="N3180" s="10"/>
      <c r="O3180" s="34"/>
    </row>
    <row r="3181" spans="11:15" x14ac:dyDescent="0.2">
      <c r="K3181" s="23"/>
      <c r="L3181" s="10"/>
      <c r="M3181" s="10"/>
      <c r="N3181" s="10"/>
      <c r="O3181" s="34"/>
    </row>
    <row r="3182" spans="11:15" x14ac:dyDescent="0.2">
      <c r="K3182" s="23"/>
      <c r="L3182" s="10"/>
      <c r="M3182" s="10"/>
      <c r="N3182" s="10"/>
      <c r="O3182" s="34"/>
    </row>
    <row r="3183" spans="11:15" x14ac:dyDescent="0.2">
      <c r="K3183" s="23"/>
      <c r="L3183" s="10"/>
      <c r="M3183" s="10"/>
      <c r="N3183" s="10"/>
      <c r="O3183" s="34"/>
    </row>
    <row r="3184" spans="11:15" x14ac:dyDescent="0.2">
      <c r="K3184" s="23"/>
      <c r="L3184" s="10"/>
      <c r="M3184" s="10"/>
      <c r="N3184" s="10"/>
      <c r="O3184" s="34"/>
    </row>
    <row r="3185" spans="11:15" x14ac:dyDescent="0.2">
      <c r="K3185" s="23"/>
      <c r="L3185" s="10"/>
      <c r="M3185" s="10"/>
      <c r="N3185" s="10"/>
      <c r="O3185" s="34"/>
    </row>
    <row r="3186" spans="11:15" x14ac:dyDescent="0.2">
      <c r="K3186" s="23"/>
      <c r="L3186" s="10"/>
      <c r="M3186" s="10"/>
      <c r="N3186" s="10"/>
      <c r="O3186" s="34"/>
    </row>
    <row r="3187" spans="11:15" x14ac:dyDescent="0.2">
      <c r="K3187" s="23"/>
      <c r="L3187" s="10"/>
      <c r="M3187" s="10"/>
      <c r="N3187" s="10"/>
      <c r="O3187" s="34"/>
    </row>
    <row r="3188" spans="11:15" x14ac:dyDescent="0.2">
      <c r="K3188" s="23"/>
      <c r="L3188" s="10"/>
      <c r="M3188" s="10"/>
      <c r="N3188" s="10"/>
      <c r="O3188" s="34"/>
    </row>
    <row r="3189" spans="11:15" x14ac:dyDescent="0.2">
      <c r="K3189" s="23"/>
      <c r="L3189" s="10"/>
      <c r="M3189" s="10"/>
      <c r="N3189" s="10"/>
      <c r="O3189" s="34"/>
    </row>
    <row r="3190" spans="11:15" x14ac:dyDescent="0.2">
      <c r="K3190" s="23"/>
      <c r="L3190" s="10"/>
      <c r="M3190" s="10"/>
      <c r="N3190" s="10"/>
      <c r="O3190" s="34"/>
    </row>
    <row r="3191" spans="11:15" x14ac:dyDescent="0.2">
      <c r="K3191" s="23"/>
      <c r="L3191" s="10"/>
      <c r="M3191" s="10"/>
      <c r="N3191" s="10"/>
      <c r="O3191" s="34"/>
    </row>
    <row r="3192" spans="11:15" x14ac:dyDescent="0.2">
      <c r="K3192" s="23"/>
      <c r="L3192" s="10"/>
      <c r="M3192" s="10"/>
      <c r="N3192" s="10"/>
      <c r="O3192" s="34"/>
    </row>
    <row r="3193" spans="11:15" x14ac:dyDescent="0.2">
      <c r="K3193" s="23"/>
      <c r="L3193" s="10"/>
      <c r="M3193" s="10"/>
      <c r="N3193" s="10"/>
      <c r="O3193" s="34"/>
    </row>
    <row r="3194" spans="11:15" x14ac:dyDescent="0.2">
      <c r="K3194" s="23"/>
      <c r="L3194" s="10"/>
      <c r="M3194" s="10"/>
      <c r="N3194" s="10"/>
      <c r="O3194" s="34"/>
    </row>
    <row r="3195" spans="11:15" x14ac:dyDescent="0.2">
      <c r="K3195" s="23"/>
      <c r="L3195" s="10"/>
      <c r="M3195" s="10"/>
      <c r="N3195" s="10"/>
      <c r="O3195" s="34"/>
    </row>
    <row r="3196" spans="11:15" x14ac:dyDescent="0.2">
      <c r="K3196" s="23"/>
      <c r="L3196" s="10"/>
      <c r="M3196" s="10"/>
      <c r="N3196" s="10"/>
      <c r="O3196" s="34"/>
    </row>
    <row r="3197" spans="11:15" x14ac:dyDescent="0.2">
      <c r="K3197" s="23"/>
      <c r="L3197" s="10"/>
      <c r="M3197" s="10"/>
      <c r="N3197" s="10"/>
      <c r="O3197" s="34"/>
    </row>
    <row r="3198" spans="11:15" x14ac:dyDescent="0.2">
      <c r="K3198" s="23"/>
      <c r="L3198" s="10"/>
      <c r="M3198" s="10"/>
      <c r="N3198" s="10"/>
      <c r="O3198" s="34"/>
    </row>
    <row r="3199" spans="11:15" x14ac:dyDescent="0.2">
      <c r="K3199" s="23"/>
      <c r="L3199" s="10"/>
      <c r="M3199" s="10"/>
      <c r="N3199" s="10"/>
      <c r="O3199" s="34"/>
    </row>
    <row r="3200" spans="11:15" x14ac:dyDescent="0.2">
      <c r="K3200" s="23"/>
      <c r="L3200" s="10"/>
      <c r="M3200" s="10"/>
      <c r="N3200" s="10"/>
      <c r="O3200" s="34"/>
    </row>
    <row r="3201" spans="11:15" x14ac:dyDescent="0.2">
      <c r="K3201" s="23"/>
      <c r="L3201" s="10"/>
      <c r="M3201" s="10"/>
      <c r="N3201" s="10"/>
      <c r="O3201" s="34"/>
    </row>
    <row r="3202" spans="11:15" x14ac:dyDescent="0.2">
      <c r="K3202" s="23"/>
      <c r="L3202" s="10"/>
      <c r="M3202" s="10"/>
      <c r="N3202" s="10"/>
      <c r="O3202" s="34"/>
    </row>
    <row r="3203" spans="11:15" x14ac:dyDescent="0.2">
      <c r="K3203" s="23"/>
      <c r="L3203" s="10"/>
      <c r="M3203" s="10"/>
      <c r="N3203" s="10"/>
      <c r="O3203" s="34"/>
    </row>
    <row r="3204" spans="11:15" x14ac:dyDescent="0.2">
      <c r="K3204" s="23"/>
      <c r="L3204" s="10"/>
      <c r="M3204" s="10"/>
      <c r="N3204" s="10"/>
      <c r="O3204" s="34"/>
    </row>
    <row r="3205" spans="11:15" x14ac:dyDescent="0.2">
      <c r="K3205" s="23"/>
      <c r="L3205" s="10"/>
      <c r="M3205" s="10"/>
      <c r="N3205" s="10"/>
      <c r="O3205" s="34"/>
    </row>
    <row r="3206" spans="11:15" x14ac:dyDescent="0.2">
      <c r="K3206" s="23"/>
      <c r="L3206" s="10"/>
      <c r="M3206" s="10"/>
      <c r="N3206" s="10"/>
      <c r="O3206" s="34"/>
    </row>
    <row r="3207" spans="11:15" x14ac:dyDescent="0.2">
      <c r="K3207" s="23"/>
      <c r="L3207" s="10"/>
      <c r="M3207" s="10"/>
      <c r="N3207" s="10"/>
      <c r="O3207" s="34"/>
    </row>
    <row r="3208" spans="11:15" x14ac:dyDescent="0.2">
      <c r="K3208" s="23"/>
      <c r="L3208" s="10"/>
      <c r="M3208" s="10"/>
      <c r="N3208" s="10"/>
      <c r="O3208" s="34"/>
    </row>
    <row r="3209" spans="11:15" x14ac:dyDescent="0.2">
      <c r="K3209" s="23"/>
      <c r="L3209" s="10"/>
      <c r="M3209" s="10"/>
      <c r="N3209" s="10"/>
      <c r="O3209" s="34"/>
    </row>
    <row r="3210" spans="11:15" x14ac:dyDescent="0.2">
      <c r="K3210" s="23"/>
      <c r="L3210" s="10"/>
      <c r="M3210" s="10"/>
      <c r="N3210" s="10"/>
      <c r="O3210" s="34"/>
    </row>
    <row r="3211" spans="11:15" x14ac:dyDescent="0.2">
      <c r="K3211" s="23"/>
      <c r="L3211" s="10"/>
      <c r="M3211" s="10"/>
      <c r="N3211" s="10"/>
      <c r="O3211" s="34"/>
    </row>
    <row r="3212" spans="11:15" x14ac:dyDescent="0.2">
      <c r="K3212" s="23"/>
      <c r="L3212" s="10"/>
      <c r="M3212" s="10"/>
      <c r="N3212" s="10"/>
      <c r="O3212" s="34"/>
    </row>
    <row r="3213" spans="11:15" x14ac:dyDescent="0.2">
      <c r="K3213" s="23"/>
      <c r="L3213" s="10"/>
      <c r="M3213" s="10"/>
      <c r="N3213" s="10"/>
      <c r="O3213" s="34"/>
    </row>
    <row r="3214" spans="11:15" x14ac:dyDescent="0.2">
      <c r="K3214" s="23"/>
      <c r="L3214" s="10"/>
      <c r="M3214" s="10"/>
      <c r="N3214" s="10"/>
      <c r="O3214" s="34"/>
    </row>
    <row r="3215" spans="11:15" x14ac:dyDescent="0.2">
      <c r="K3215" s="23"/>
      <c r="L3215" s="10"/>
      <c r="M3215" s="10"/>
      <c r="N3215" s="10"/>
      <c r="O3215" s="34"/>
    </row>
    <row r="3216" spans="11:15" x14ac:dyDescent="0.2">
      <c r="K3216" s="23"/>
      <c r="L3216" s="10"/>
      <c r="M3216" s="10"/>
      <c r="N3216" s="10"/>
      <c r="O3216" s="34"/>
    </row>
    <row r="3217" spans="11:15" x14ac:dyDescent="0.2">
      <c r="K3217" s="23"/>
      <c r="L3217" s="10"/>
      <c r="M3217" s="10"/>
      <c r="N3217" s="10"/>
      <c r="O3217" s="34"/>
    </row>
    <row r="3218" spans="11:15" x14ac:dyDescent="0.2">
      <c r="K3218" s="23"/>
      <c r="L3218" s="10"/>
      <c r="M3218" s="10"/>
      <c r="N3218" s="10"/>
      <c r="O3218" s="34"/>
    </row>
    <row r="3219" spans="11:15" x14ac:dyDescent="0.2">
      <c r="K3219" s="23"/>
      <c r="L3219" s="10"/>
      <c r="M3219" s="10"/>
      <c r="N3219" s="10"/>
      <c r="O3219" s="34"/>
    </row>
    <row r="3220" spans="11:15" x14ac:dyDescent="0.2">
      <c r="K3220" s="23"/>
      <c r="L3220" s="10"/>
      <c r="M3220" s="10"/>
      <c r="N3220" s="10"/>
      <c r="O3220" s="34"/>
    </row>
    <row r="3221" spans="11:15" x14ac:dyDescent="0.2">
      <c r="K3221" s="23"/>
      <c r="L3221" s="10"/>
      <c r="M3221" s="10"/>
      <c r="N3221" s="10"/>
      <c r="O3221" s="34"/>
    </row>
    <row r="3222" spans="11:15" x14ac:dyDescent="0.2">
      <c r="K3222" s="23"/>
      <c r="L3222" s="10"/>
      <c r="M3222" s="10"/>
      <c r="N3222" s="10"/>
      <c r="O3222" s="34"/>
    </row>
    <row r="3223" spans="11:15" x14ac:dyDescent="0.2">
      <c r="K3223" s="23"/>
      <c r="L3223" s="10"/>
      <c r="M3223" s="10"/>
      <c r="N3223" s="10"/>
      <c r="O3223" s="34"/>
    </row>
    <row r="3224" spans="11:15" x14ac:dyDescent="0.2">
      <c r="K3224" s="23"/>
      <c r="L3224" s="10"/>
      <c r="M3224" s="10"/>
      <c r="N3224" s="10"/>
      <c r="O3224" s="34"/>
    </row>
    <row r="3225" spans="11:15" x14ac:dyDescent="0.2">
      <c r="K3225" s="23"/>
      <c r="L3225" s="10"/>
      <c r="M3225" s="10"/>
      <c r="N3225" s="10"/>
      <c r="O3225" s="34"/>
    </row>
    <row r="3226" spans="11:15" x14ac:dyDescent="0.2">
      <c r="K3226" s="23"/>
      <c r="L3226" s="10"/>
      <c r="M3226" s="10"/>
      <c r="N3226" s="10"/>
      <c r="O3226" s="34"/>
    </row>
    <row r="3227" spans="11:15" x14ac:dyDescent="0.2">
      <c r="K3227" s="23"/>
      <c r="L3227" s="10"/>
      <c r="M3227" s="10"/>
      <c r="N3227" s="10"/>
      <c r="O3227" s="34"/>
    </row>
    <row r="3228" spans="11:15" x14ac:dyDescent="0.2">
      <c r="K3228" s="23"/>
      <c r="L3228" s="10"/>
      <c r="M3228" s="10"/>
      <c r="N3228" s="10"/>
      <c r="O3228" s="34"/>
    </row>
    <row r="3229" spans="11:15" x14ac:dyDescent="0.2">
      <c r="K3229" s="23"/>
      <c r="L3229" s="10"/>
      <c r="M3229" s="10"/>
      <c r="N3229" s="10"/>
      <c r="O3229" s="34"/>
    </row>
    <row r="3230" spans="11:15" x14ac:dyDescent="0.2">
      <c r="K3230" s="23"/>
      <c r="L3230" s="10"/>
      <c r="M3230" s="10"/>
      <c r="N3230" s="10"/>
      <c r="O3230" s="34"/>
    </row>
    <row r="3231" spans="11:15" x14ac:dyDescent="0.2">
      <c r="K3231" s="23"/>
      <c r="L3231" s="10"/>
      <c r="M3231" s="10"/>
      <c r="N3231" s="10"/>
      <c r="O3231" s="34"/>
    </row>
    <row r="3232" spans="11:15" x14ac:dyDescent="0.2">
      <c r="K3232" s="23"/>
      <c r="L3232" s="10"/>
      <c r="M3232" s="10"/>
      <c r="N3232" s="10"/>
      <c r="O3232" s="34"/>
    </row>
    <row r="3233" spans="11:15" x14ac:dyDescent="0.2">
      <c r="K3233" s="23"/>
      <c r="L3233" s="10"/>
      <c r="M3233" s="10"/>
      <c r="N3233" s="10"/>
      <c r="O3233" s="34"/>
    </row>
    <row r="3234" spans="11:15" x14ac:dyDescent="0.2">
      <c r="K3234" s="23"/>
      <c r="L3234" s="10"/>
      <c r="M3234" s="10"/>
      <c r="N3234" s="10"/>
      <c r="O3234" s="34"/>
    </row>
    <row r="3235" spans="11:15" x14ac:dyDescent="0.2">
      <c r="K3235" s="23"/>
      <c r="L3235" s="10"/>
      <c r="M3235" s="10"/>
      <c r="N3235" s="10"/>
      <c r="O3235" s="34"/>
    </row>
    <row r="3236" spans="11:15" x14ac:dyDescent="0.2">
      <c r="K3236" s="23"/>
      <c r="L3236" s="10"/>
      <c r="M3236" s="10"/>
      <c r="N3236" s="10"/>
      <c r="O3236" s="34"/>
    </row>
    <row r="3237" spans="11:15" x14ac:dyDescent="0.2">
      <c r="K3237" s="23"/>
      <c r="L3237" s="10"/>
      <c r="M3237" s="10"/>
      <c r="N3237" s="10"/>
      <c r="O3237" s="34"/>
    </row>
    <row r="3238" spans="11:15" x14ac:dyDescent="0.2">
      <c r="K3238" s="23"/>
      <c r="L3238" s="10"/>
      <c r="M3238" s="10"/>
      <c r="N3238" s="10"/>
      <c r="O3238" s="34"/>
    </row>
    <row r="3239" spans="11:15" x14ac:dyDescent="0.2">
      <c r="K3239" s="23"/>
      <c r="L3239" s="10"/>
      <c r="M3239" s="10"/>
      <c r="N3239" s="10"/>
      <c r="O3239" s="34"/>
    </row>
    <row r="3240" spans="11:15" x14ac:dyDescent="0.2">
      <c r="K3240" s="23"/>
      <c r="L3240" s="10"/>
      <c r="M3240" s="10"/>
      <c r="N3240" s="10"/>
      <c r="O3240" s="34"/>
    </row>
    <row r="3241" spans="11:15" x14ac:dyDescent="0.2">
      <c r="K3241" s="23"/>
      <c r="L3241" s="10"/>
      <c r="M3241" s="10"/>
      <c r="N3241" s="10"/>
      <c r="O3241" s="34"/>
    </row>
    <row r="3242" spans="11:15" x14ac:dyDescent="0.2">
      <c r="K3242" s="23"/>
      <c r="L3242" s="10"/>
      <c r="M3242" s="10"/>
      <c r="N3242" s="10"/>
      <c r="O3242" s="34"/>
    </row>
    <row r="3243" spans="11:15" x14ac:dyDescent="0.2">
      <c r="K3243" s="23"/>
      <c r="L3243" s="10"/>
      <c r="M3243" s="10"/>
      <c r="N3243" s="10"/>
      <c r="O3243" s="34"/>
    </row>
    <row r="3244" spans="11:15" x14ac:dyDescent="0.2">
      <c r="K3244" s="23"/>
      <c r="L3244" s="10"/>
      <c r="M3244" s="10"/>
      <c r="N3244" s="10"/>
      <c r="O3244" s="34"/>
    </row>
    <row r="3245" spans="11:15" x14ac:dyDescent="0.2">
      <c r="K3245" s="23"/>
      <c r="L3245" s="10"/>
      <c r="M3245" s="10"/>
      <c r="N3245" s="10"/>
      <c r="O3245" s="34"/>
    </row>
    <row r="3246" spans="11:15" x14ac:dyDescent="0.2">
      <c r="K3246" s="23"/>
      <c r="L3246" s="10"/>
      <c r="M3246" s="10"/>
      <c r="N3246" s="10"/>
      <c r="O3246" s="34"/>
    </row>
    <row r="3247" spans="11:15" x14ac:dyDescent="0.2">
      <c r="K3247" s="23"/>
      <c r="L3247" s="10"/>
      <c r="M3247" s="10"/>
      <c r="N3247" s="10"/>
      <c r="O3247" s="34"/>
    </row>
    <row r="3248" spans="11:15" x14ac:dyDescent="0.2">
      <c r="K3248" s="23"/>
      <c r="L3248" s="10"/>
      <c r="M3248" s="10"/>
      <c r="N3248" s="10"/>
      <c r="O3248" s="34"/>
    </row>
    <row r="3249" spans="11:15" x14ac:dyDescent="0.2">
      <c r="K3249" s="23"/>
      <c r="L3249" s="10"/>
      <c r="M3249" s="10"/>
      <c r="N3249" s="10"/>
      <c r="O3249" s="34"/>
    </row>
    <row r="3250" spans="11:15" x14ac:dyDescent="0.2">
      <c r="K3250" s="23"/>
      <c r="L3250" s="10"/>
      <c r="M3250" s="10"/>
      <c r="N3250" s="10"/>
      <c r="O3250" s="34"/>
    </row>
    <row r="3251" spans="11:15" x14ac:dyDescent="0.2">
      <c r="K3251" s="23"/>
      <c r="L3251" s="10"/>
      <c r="M3251" s="10"/>
      <c r="N3251" s="10"/>
      <c r="O3251" s="34"/>
    </row>
    <row r="3252" spans="11:15" x14ac:dyDescent="0.2">
      <c r="K3252" s="23"/>
      <c r="L3252" s="10"/>
      <c r="M3252" s="10"/>
      <c r="N3252" s="10"/>
      <c r="O3252" s="34"/>
    </row>
    <row r="3253" spans="11:15" x14ac:dyDescent="0.2">
      <c r="K3253" s="23"/>
      <c r="L3253" s="10"/>
      <c r="M3253" s="10"/>
      <c r="N3253" s="10"/>
      <c r="O3253" s="34"/>
    </row>
    <row r="3254" spans="11:15" x14ac:dyDescent="0.2">
      <c r="K3254" s="23"/>
      <c r="L3254" s="10"/>
      <c r="M3254" s="10"/>
      <c r="N3254" s="10"/>
      <c r="O3254" s="34"/>
    </row>
    <row r="3255" spans="11:15" x14ac:dyDescent="0.2">
      <c r="K3255" s="23"/>
      <c r="L3255" s="10"/>
      <c r="M3255" s="10"/>
      <c r="N3255" s="10"/>
      <c r="O3255" s="34"/>
    </row>
    <row r="3256" spans="11:15" x14ac:dyDescent="0.2">
      <c r="K3256" s="23"/>
      <c r="L3256" s="10"/>
      <c r="M3256" s="10"/>
      <c r="N3256" s="10"/>
      <c r="O3256" s="34"/>
    </row>
    <row r="3257" spans="11:15" x14ac:dyDescent="0.2">
      <c r="K3257" s="23"/>
      <c r="L3257" s="10"/>
      <c r="M3257" s="10"/>
      <c r="N3257" s="10"/>
      <c r="O3257" s="34"/>
    </row>
    <row r="3258" spans="11:15" x14ac:dyDescent="0.2">
      <c r="K3258" s="23"/>
      <c r="L3258" s="10"/>
      <c r="M3258" s="10"/>
      <c r="N3258" s="10"/>
      <c r="O3258" s="34"/>
    </row>
    <row r="3259" spans="11:15" x14ac:dyDescent="0.2">
      <c r="K3259" s="23"/>
      <c r="L3259" s="10"/>
      <c r="M3259" s="10"/>
      <c r="N3259" s="10"/>
      <c r="O3259" s="34"/>
    </row>
    <row r="3260" spans="11:15" x14ac:dyDescent="0.2">
      <c r="K3260" s="23"/>
      <c r="L3260" s="10"/>
      <c r="M3260" s="10"/>
      <c r="N3260" s="10"/>
      <c r="O3260" s="34"/>
    </row>
    <row r="3261" spans="11:15" x14ac:dyDescent="0.2">
      <c r="K3261" s="23"/>
      <c r="L3261" s="10"/>
      <c r="M3261" s="10"/>
      <c r="N3261" s="10"/>
      <c r="O3261" s="34"/>
    </row>
    <row r="3262" spans="11:15" x14ac:dyDescent="0.2">
      <c r="K3262" s="23"/>
      <c r="L3262" s="10"/>
      <c r="M3262" s="10"/>
      <c r="N3262" s="10"/>
      <c r="O3262" s="34"/>
    </row>
    <row r="3263" spans="11:15" x14ac:dyDescent="0.2">
      <c r="K3263" s="23"/>
      <c r="L3263" s="10"/>
      <c r="M3263" s="10"/>
      <c r="N3263" s="10"/>
      <c r="O3263" s="34"/>
    </row>
    <row r="3264" spans="11:15" x14ac:dyDescent="0.2">
      <c r="K3264" s="23"/>
      <c r="L3264" s="10"/>
      <c r="M3264" s="10"/>
      <c r="N3264" s="10"/>
      <c r="O3264" s="34"/>
    </row>
    <row r="3265" spans="11:15" x14ac:dyDescent="0.2">
      <c r="K3265" s="23"/>
      <c r="L3265" s="10"/>
      <c r="M3265" s="10"/>
      <c r="N3265" s="10"/>
      <c r="O3265" s="34"/>
    </row>
    <row r="3266" spans="11:15" x14ac:dyDescent="0.2">
      <c r="K3266" s="23"/>
      <c r="L3266" s="10"/>
      <c r="M3266" s="10"/>
      <c r="N3266" s="10"/>
      <c r="O3266" s="34"/>
    </row>
    <row r="3267" spans="11:15" x14ac:dyDescent="0.2">
      <c r="K3267" s="23"/>
      <c r="L3267" s="10"/>
      <c r="M3267" s="10"/>
      <c r="N3267" s="10"/>
      <c r="O3267" s="34"/>
    </row>
    <row r="3268" spans="11:15" x14ac:dyDescent="0.2">
      <c r="K3268" s="23"/>
      <c r="L3268" s="10"/>
      <c r="M3268" s="10"/>
      <c r="N3268" s="10"/>
      <c r="O3268" s="34"/>
    </row>
    <row r="3269" spans="11:15" x14ac:dyDescent="0.2">
      <c r="K3269" s="23"/>
      <c r="L3269" s="10"/>
      <c r="M3269" s="10"/>
      <c r="N3269" s="10"/>
      <c r="O3269" s="34"/>
    </row>
    <row r="3270" spans="11:15" x14ac:dyDescent="0.2">
      <c r="K3270" s="23"/>
      <c r="L3270" s="10"/>
      <c r="M3270" s="10"/>
      <c r="N3270" s="10"/>
      <c r="O3270" s="34"/>
    </row>
    <row r="3271" spans="11:15" x14ac:dyDescent="0.2">
      <c r="K3271" s="23"/>
      <c r="L3271" s="10"/>
      <c r="M3271" s="10"/>
      <c r="N3271" s="10"/>
      <c r="O3271" s="34"/>
    </row>
    <row r="3272" spans="11:15" x14ac:dyDescent="0.2">
      <c r="K3272" s="23"/>
      <c r="L3272" s="10"/>
      <c r="M3272" s="10"/>
      <c r="N3272" s="10"/>
      <c r="O3272" s="34"/>
    </row>
    <row r="3273" spans="11:15" x14ac:dyDescent="0.2">
      <c r="K3273" s="23"/>
      <c r="L3273" s="10"/>
      <c r="M3273" s="10"/>
      <c r="N3273" s="10"/>
      <c r="O3273" s="34"/>
    </row>
    <row r="3274" spans="11:15" x14ac:dyDescent="0.2">
      <c r="K3274" s="23"/>
      <c r="L3274" s="10"/>
      <c r="M3274" s="10"/>
      <c r="N3274" s="10"/>
      <c r="O3274" s="34"/>
    </row>
    <row r="3275" spans="11:15" x14ac:dyDescent="0.2">
      <c r="K3275" s="23"/>
      <c r="L3275" s="10"/>
      <c r="M3275" s="10"/>
      <c r="N3275" s="10"/>
      <c r="O3275" s="34"/>
    </row>
    <row r="3276" spans="11:15" x14ac:dyDescent="0.2">
      <c r="K3276" s="23"/>
      <c r="L3276" s="10"/>
      <c r="M3276" s="10"/>
      <c r="N3276" s="10"/>
      <c r="O3276" s="34"/>
    </row>
    <row r="3277" spans="11:15" x14ac:dyDescent="0.2">
      <c r="K3277" s="23"/>
      <c r="L3277" s="10"/>
      <c r="M3277" s="10"/>
      <c r="N3277" s="10"/>
      <c r="O3277" s="34"/>
    </row>
    <row r="3278" spans="11:15" x14ac:dyDescent="0.2">
      <c r="K3278" s="23"/>
      <c r="L3278" s="10"/>
      <c r="M3278" s="10"/>
      <c r="N3278" s="10"/>
      <c r="O3278" s="34"/>
    </row>
    <row r="3279" spans="11:15" x14ac:dyDescent="0.2">
      <c r="K3279" s="23"/>
      <c r="L3279" s="10"/>
      <c r="M3279" s="10"/>
      <c r="N3279" s="10"/>
      <c r="O3279" s="34"/>
    </row>
    <row r="3280" spans="11:15" x14ac:dyDescent="0.2">
      <c r="K3280" s="23"/>
      <c r="L3280" s="10"/>
      <c r="M3280" s="10"/>
      <c r="N3280" s="10"/>
      <c r="O3280" s="34"/>
    </row>
    <row r="3281" spans="11:15" x14ac:dyDescent="0.2">
      <c r="K3281" s="23"/>
      <c r="L3281" s="10"/>
      <c r="M3281" s="10"/>
      <c r="N3281" s="10"/>
      <c r="O3281" s="34"/>
    </row>
    <row r="3282" spans="11:15" x14ac:dyDescent="0.2">
      <c r="K3282" s="23"/>
      <c r="L3282" s="10"/>
      <c r="M3282" s="10"/>
      <c r="N3282" s="10"/>
      <c r="O3282" s="34"/>
    </row>
    <row r="3283" spans="11:15" x14ac:dyDescent="0.2">
      <c r="K3283" s="23"/>
      <c r="L3283" s="10"/>
      <c r="M3283" s="10"/>
      <c r="N3283" s="10"/>
      <c r="O3283" s="34"/>
    </row>
    <row r="3284" spans="11:15" x14ac:dyDescent="0.2">
      <c r="K3284" s="23"/>
      <c r="L3284" s="10"/>
      <c r="M3284" s="10"/>
      <c r="N3284" s="10"/>
      <c r="O3284" s="34"/>
    </row>
    <row r="3285" spans="11:15" x14ac:dyDescent="0.2">
      <c r="K3285" s="23"/>
      <c r="L3285" s="10"/>
      <c r="M3285" s="10"/>
      <c r="N3285" s="10"/>
      <c r="O3285" s="34"/>
    </row>
    <row r="3286" spans="11:15" x14ac:dyDescent="0.2">
      <c r="K3286" s="23"/>
      <c r="L3286" s="10"/>
      <c r="M3286" s="10"/>
      <c r="N3286" s="10"/>
      <c r="O3286" s="34"/>
    </row>
    <row r="3287" spans="11:15" x14ac:dyDescent="0.2">
      <c r="K3287" s="23"/>
      <c r="L3287" s="10"/>
      <c r="M3287" s="10"/>
      <c r="N3287" s="10"/>
      <c r="O3287" s="34"/>
    </row>
    <row r="3288" spans="11:15" x14ac:dyDescent="0.2">
      <c r="K3288" s="23"/>
      <c r="L3288" s="10"/>
      <c r="M3288" s="10"/>
      <c r="N3288" s="10"/>
      <c r="O3288" s="34"/>
    </row>
    <row r="3289" spans="11:15" x14ac:dyDescent="0.2">
      <c r="K3289" s="23"/>
      <c r="L3289" s="10"/>
      <c r="M3289" s="10"/>
      <c r="N3289" s="10"/>
      <c r="O3289" s="34"/>
    </row>
    <row r="3290" spans="11:15" x14ac:dyDescent="0.2">
      <c r="K3290" s="23"/>
      <c r="L3290" s="10"/>
      <c r="M3290" s="10"/>
      <c r="N3290" s="10"/>
      <c r="O3290" s="34"/>
    </row>
    <row r="3291" spans="11:15" x14ac:dyDescent="0.2">
      <c r="K3291" s="23"/>
      <c r="L3291" s="10"/>
      <c r="M3291" s="10"/>
      <c r="N3291" s="10"/>
      <c r="O3291" s="34"/>
    </row>
    <row r="3292" spans="11:15" x14ac:dyDescent="0.2">
      <c r="K3292" s="23"/>
      <c r="L3292" s="10"/>
      <c r="M3292" s="10"/>
      <c r="N3292" s="10"/>
      <c r="O3292" s="34"/>
    </row>
    <row r="3293" spans="11:15" x14ac:dyDescent="0.2">
      <c r="K3293" s="23"/>
      <c r="L3293" s="10"/>
      <c r="M3293" s="10"/>
      <c r="N3293" s="10"/>
      <c r="O3293" s="34"/>
    </row>
    <row r="3294" spans="11:15" x14ac:dyDescent="0.2">
      <c r="K3294" s="23"/>
      <c r="L3294" s="10"/>
      <c r="M3294" s="10"/>
      <c r="N3294" s="10"/>
      <c r="O3294" s="34"/>
    </row>
    <row r="3295" spans="11:15" x14ac:dyDescent="0.2">
      <c r="K3295" s="23"/>
      <c r="L3295" s="10"/>
      <c r="M3295" s="10"/>
      <c r="N3295" s="10"/>
      <c r="O3295" s="34"/>
    </row>
    <row r="3296" spans="11:15" x14ac:dyDescent="0.2">
      <c r="K3296" s="23"/>
      <c r="L3296" s="10"/>
      <c r="M3296" s="10"/>
      <c r="N3296" s="10"/>
      <c r="O3296" s="34"/>
    </row>
    <row r="3297" spans="11:15" x14ac:dyDescent="0.2">
      <c r="K3297" s="23"/>
      <c r="L3297" s="10"/>
      <c r="M3297" s="10"/>
      <c r="N3297" s="10"/>
      <c r="O3297" s="34"/>
    </row>
    <row r="3298" spans="11:15" x14ac:dyDescent="0.2">
      <c r="K3298" s="23"/>
      <c r="L3298" s="10"/>
      <c r="M3298" s="10"/>
      <c r="N3298" s="10"/>
      <c r="O3298" s="34"/>
    </row>
    <row r="3299" spans="11:15" x14ac:dyDescent="0.2">
      <c r="K3299" s="23"/>
      <c r="L3299" s="10"/>
      <c r="M3299" s="10"/>
      <c r="N3299" s="10"/>
      <c r="O3299" s="34"/>
    </row>
    <row r="3300" spans="11:15" x14ac:dyDescent="0.2">
      <c r="K3300" s="23"/>
      <c r="L3300" s="10"/>
      <c r="M3300" s="10"/>
      <c r="N3300" s="10"/>
      <c r="O3300" s="34"/>
    </row>
    <row r="3301" spans="11:15" x14ac:dyDescent="0.2">
      <c r="K3301" s="23"/>
      <c r="L3301" s="10"/>
      <c r="M3301" s="10"/>
      <c r="N3301" s="10"/>
      <c r="O3301" s="34"/>
    </row>
    <row r="3302" spans="11:15" x14ac:dyDescent="0.2">
      <c r="K3302" s="23"/>
      <c r="L3302" s="10"/>
      <c r="M3302" s="10"/>
      <c r="N3302" s="10"/>
      <c r="O3302" s="34"/>
    </row>
    <row r="3303" spans="11:15" x14ac:dyDescent="0.2">
      <c r="K3303" s="23"/>
      <c r="L3303" s="10"/>
      <c r="M3303" s="10"/>
      <c r="N3303" s="10"/>
      <c r="O3303" s="34"/>
    </row>
    <row r="3304" spans="11:15" x14ac:dyDescent="0.2">
      <c r="K3304" s="23"/>
      <c r="L3304" s="10"/>
      <c r="M3304" s="10"/>
      <c r="N3304" s="10"/>
      <c r="O3304" s="34"/>
    </row>
    <row r="3305" spans="11:15" x14ac:dyDescent="0.2">
      <c r="K3305" s="23"/>
      <c r="L3305" s="10"/>
      <c r="M3305" s="10"/>
      <c r="N3305" s="10"/>
      <c r="O3305" s="34"/>
    </row>
    <row r="3306" spans="11:15" x14ac:dyDescent="0.2">
      <c r="K3306" s="23"/>
      <c r="L3306" s="10"/>
      <c r="M3306" s="10"/>
      <c r="N3306" s="10"/>
      <c r="O3306" s="34"/>
    </row>
    <row r="3307" spans="11:15" x14ac:dyDescent="0.2">
      <c r="K3307" s="23"/>
      <c r="L3307" s="10"/>
      <c r="M3307" s="10"/>
      <c r="N3307" s="10"/>
      <c r="O3307" s="34"/>
    </row>
    <row r="3308" spans="11:15" x14ac:dyDescent="0.2">
      <c r="K3308" s="23"/>
      <c r="L3308" s="10"/>
      <c r="M3308" s="10"/>
      <c r="N3308" s="10"/>
      <c r="O3308" s="34"/>
    </row>
    <row r="3309" spans="11:15" x14ac:dyDescent="0.2">
      <c r="K3309" s="23"/>
      <c r="L3309" s="10"/>
      <c r="M3309" s="10"/>
      <c r="N3309" s="10"/>
      <c r="O3309" s="34"/>
    </row>
    <row r="3310" spans="11:15" x14ac:dyDescent="0.2">
      <c r="K3310" s="23"/>
      <c r="L3310" s="10"/>
      <c r="M3310" s="10"/>
      <c r="N3310" s="10"/>
      <c r="O3310" s="34"/>
    </row>
    <row r="3311" spans="11:15" x14ac:dyDescent="0.2">
      <c r="K3311" s="23"/>
      <c r="L3311" s="10"/>
      <c r="M3311" s="10"/>
      <c r="N3311" s="10"/>
      <c r="O3311" s="34"/>
    </row>
    <row r="3312" spans="11:15" x14ac:dyDescent="0.2">
      <c r="K3312" s="23"/>
      <c r="L3312" s="10"/>
      <c r="M3312" s="10"/>
      <c r="N3312" s="10"/>
      <c r="O3312" s="34"/>
    </row>
    <row r="3313" spans="11:15" x14ac:dyDescent="0.2">
      <c r="K3313" s="23"/>
      <c r="L3313" s="10"/>
      <c r="M3313" s="10"/>
      <c r="N3313" s="10"/>
      <c r="O3313" s="34"/>
    </row>
    <row r="3314" spans="11:15" x14ac:dyDescent="0.2">
      <c r="K3314" s="23"/>
      <c r="L3314" s="10"/>
      <c r="M3314" s="10"/>
      <c r="N3314" s="10"/>
      <c r="O3314" s="34"/>
    </row>
    <row r="3315" spans="11:15" x14ac:dyDescent="0.2">
      <c r="K3315" s="23"/>
      <c r="L3315" s="10"/>
      <c r="M3315" s="10"/>
      <c r="N3315" s="10"/>
      <c r="O3315" s="34"/>
    </row>
    <row r="3316" spans="11:15" x14ac:dyDescent="0.2">
      <c r="K3316" s="23"/>
      <c r="L3316" s="10"/>
      <c r="M3316" s="10"/>
      <c r="N3316" s="10"/>
      <c r="O3316" s="34"/>
    </row>
    <row r="3317" spans="11:15" x14ac:dyDescent="0.2">
      <c r="K3317" s="23"/>
      <c r="L3317" s="10"/>
      <c r="M3317" s="10"/>
      <c r="N3317" s="10"/>
      <c r="O3317" s="34"/>
    </row>
    <row r="3318" spans="11:15" x14ac:dyDescent="0.2">
      <c r="K3318" s="23"/>
      <c r="L3318" s="10"/>
      <c r="M3318" s="10"/>
      <c r="N3318" s="10"/>
      <c r="O3318" s="34"/>
    </row>
    <row r="3319" spans="11:15" x14ac:dyDescent="0.2">
      <c r="K3319" s="23"/>
      <c r="L3319" s="10"/>
      <c r="M3319" s="10"/>
      <c r="N3319" s="10"/>
      <c r="O3319" s="34"/>
    </row>
    <row r="3320" spans="11:15" x14ac:dyDescent="0.2">
      <c r="K3320" s="23"/>
      <c r="L3320" s="10"/>
      <c r="M3320" s="10"/>
      <c r="N3320" s="10"/>
      <c r="O3320" s="34"/>
    </row>
    <row r="3321" spans="11:15" x14ac:dyDescent="0.2">
      <c r="K3321" s="23"/>
      <c r="L3321" s="10"/>
      <c r="M3321" s="10"/>
      <c r="N3321" s="10"/>
      <c r="O3321" s="34"/>
    </row>
    <row r="3322" spans="11:15" x14ac:dyDescent="0.2">
      <c r="K3322" s="23"/>
      <c r="L3322" s="10"/>
      <c r="M3322" s="10"/>
      <c r="N3322" s="10"/>
      <c r="O3322" s="34"/>
    </row>
    <row r="3323" spans="11:15" x14ac:dyDescent="0.2">
      <c r="K3323" s="23"/>
      <c r="L3323" s="10"/>
      <c r="M3323" s="10"/>
      <c r="N3323" s="10"/>
      <c r="O3323" s="34"/>
    </row>
    <row r="3324" spans="11:15" x14ac:dyDescent="0.2">
      <c r="K3324" s="23"/>
      <c r="L3324" s="10"/>
      <c r="M3324" s="10"/>
      <c r="N3324" s="10"/>
      <c r="O3324" s="34"/>
    </row>
    <row r="3325" spans="11:15" x14ac:dyDescent="0.2">
      <c r="K3325" s="23"/>
      <c r="L3325" s="10"/>
      <c r="M3325" s="10"/>
      <c r="N3325" s="10"/>
      <c r="O3325" s="34"/>
    </row>
    <row r="3326" spans="11:15" x14ac:dyDescent="0.2">
      <c r="K3326" s="23"/>
      <c r="L3326" s="10"/>
      <c r="M3326" s="10"/>
      <c r="N3326" s="10"/>
      <c r="O3326" s="34"/>
    </row>
    <row r="3327" spans="11:15" x14ac:dyDescent="0.2">
      <c r="K3327" s="23"/>
      <c r="L3327" s="10"/>
      <c r="M3327" s="10"/>
      <c r="N3327" s="10"/>
      <c r="O3327" s="34"/>
    </row>
    <row r="3328" spans="11:15" x14ac:dyDescent="0.2">
      <c r="K3328" s="23"/>
      <c r="L3328" s="10"/>
      <c r="M3328" s="10"/>
      <c r="N3328" s="10"/>
      <c r="O3328" s="34"/>
    </row>
    <row r="3329" spans="11:15" x14ac:dyDescent="0.2">
      <c r="K3329" s="23"/>
      <c r="L3329" s="10"/>
      <c r="M3329" s="10"/>
      <c r="N3329" s="10"/>
      <c r="O3329" s="34"/>
    </row>
    <row r="3330" spans="11:15" x14ac:dyDescent="0.2">
      <c r="K3330" s="23"/>
      <c r="L3330" s="10"/>
      <c r="M3330" s="10"/>
      <c r="N3330" s="10"/>
      <c r="O3330" s="34"/>
    </row>
    <row r="3331" spans="11:15" x14ac:dyDescent="0.2">
      <c r="K3331" s="23"/>
      <c r="L3331" s="10"/>
      <c r="M3331" s="10"/>
      <c r="N3331" s="10"/>
      <c r="O3331" s="34"/>
    </row>
    <row r="3332" spans="11:15" x14ac:dyDescent="0.2">
      <c r="K3332" s="23"/>
      <c r="L3332" s="10"/>
      <c r="M3332" s="10"/>
      <c r="N3332" s="10"/>
      <c r="O3332" s="34"/>
    </row>
    <row r="3333" spans="11:15" x14ac:dyDescent="0.2">
      <c r="K3333" s="23"/>
      <c r="L3333" s="10"/>
      <c r="M3333" s="10"/>
      <c r="N3333" s="10"/>
      <c r="O3333" s="34"/>
    </row>
    <row r="3334" spans="11:15" x14ac:dyDescent="0.2">
      <c r="K3334" s="23"/>
      <c r="L3334" s="10"/>
      <c r="M3334" s="10"/>
      <c r="N3334" s="10"/>
      <c r="O3334" s="34"/>
    </row>
    <row r="3335" spans="11:15" x14ac:dyDescent="0.2">
      <c r="K3335" s="23"/>
      <c r="L3335" s="10"/>
      <c r="M3335" s="10"/>
      <c r="N3335" s="10"/>
      <c r="O3335" s="34"/>
    </row>
    <row r="3336" spans="11:15" x14ac:dyDescent="0.2">
      <c r="K3336" s="23"/>
      <c r="L3336" s="10"/>
      <c r="M3336" s="10"/>
      <c r="N3336" s="10"/>
      <c r="O3336" s="34"/>
    </row>
    <row r="3337" spans="11:15" x14ac:dyDescent="0.2">
      <c r="K3337" s="23"/>
      <c r="L3337" s="10"/>
      <c r="M3337" s="10"/>
      <c r="N3337" s="10"/>
      <c r="O3337" s="34"/>
    </row>
    <row r="3338" spans="11:15" x14ac:dyDescent="0.2">
      <c r="K3338" s="23"/>
      <c r="L3338" s="10"/>
      <c r="M3338" s="10"/>
      <c r="N3338" s="10"/>
      <c r="O3338" s="34"/>
    </row>
    <row r="3339" spans="11:15" x14ac:dyDescent="0.2">
      <c r="K3339" s="23"/>
      <c r="L3339" s="10"/>
      <c r="M3339" s="10"/>
      <c r="N3339" s="10"/>
      <c r="O3339" s="34"/>
    </row>
    <row r="3340" spans="11:15" x14ac:dyDescent="0.2">
      <c r="K3340" s="23"/>
      <c r="L3340" s="10"/>
      <c r="M3340" s="10"/>
      <c r="N3340" s="10"/>
      <c r="O3340" s="34"/>
    </row>
    <row r="3341" spans="11:15" x14ac:dyDescent="0.2">
      <c r="K3341" s="23"/>
      <c r="L3341" s="10"/>
      <c r="M3341" s="10"/>
      <c r="N3341" s="10"/>
      <c r="O3341" s="34"/>
    </row>
    <row r="3342" spans="11:15" x14ac:dyDescent="0.2">
      <c r="K3342" s="23"/>
      <c r="L3342" s="10"/>
      <c r="M3342" s="10"/>
      <c r="N3342" s="10"/>
      <c r="O3342" s="34"/>
    </row>
    <row r="3343" spans="11:15" x14ac:dyDescent="0.2">
      <c r="K3343" s="23"/>
      <c r="L3343" s="10"/>
      <c r="M3343" s="10"/>
      <c r="N3343" s="10"/>
      <c r="O3343" s="34"/>
    </row>
    <row r="3344" spans="11:15" x14ac:dyDescent="0.2">
      <c r="K3344" s="23"/>
      <c r="L3344" s="10"/>
      <c r="M3344" s="10"/>
      <c r="N3344" s="10"/>
      <c r="O3344" s="34"/>
    </row>
    <row r="3345" spans="11:15" x14ac:dyDescent="0.2">
      <c r="K3345" s="23"/>
      <c r="L3345" s="10"/>
      <c r="M3345" s="10"/>
      <c r="N3345" s="10"/>
      <c r="O3345" s="34"/>
    </row>
    <row r="3346" spans="11:15" x14ac:dyDescent="0.2">
      <c r="K3346" s="23"/>
      <c r="L3346" s="10"/>
      <c r="M3346" s="10"/>
      <c r="N3346" s="10"/>
      <c r="O3346" s="34"/>
    </row>
    <row r="3347" spans="11:15" x14ac:dyDescent="0.2">
      <c r="K3347" s="23"/>
      <c r="L3347" s="10"/>
      <c r="M3347" s="10"/>
      <c r="N3347" s="10"/>
      <c r="O3347" s="34"/>
    </row>
    <row r="3348" spans="11:15" x14ac:dyDescent="0.2">
      <c r="K3348" s="23"/>
      <c r="L3348" s="10"/>
      <c r="M3348" s="10"/>
      <c r="N3348" s="10"/>
      <c r="O3348" s="34"/>
    </row>
    <row r="3349" spans="11:15" x14ac:dyDescent="0.2">
      <c r="K3349" s="23"/>
      <c r="L3349" s="10"/>
      <c r="M3349" s="10"/>
      <c r="N3349" s="10"/>
      <c r="O3349" s="34"/>
    </row>
    <row r="3350" spans="11:15" x14ac:dyDescent="0.2">
      <c r="K3350" s="23"/>
      <c r="L3350" s="10"/>
      <c r="M3350" s="10"/>
      <c r="N3350" s="10"/>
      <c r="O3350" s="34"/>
    </row>
    <row r="3351" spans="11:15" x14ac:dyDescent="0.2">
      <c r="K3351" s="23"/>
      <c r="L3351" s="10"/>
      <c r="M3351" s="10"/>
      <c r="N3351" s="10"/>
      <c r="O3351" s="34"/>
    </row>
    <row r="3352" spans="11:15" x14ac:dyDescent="0.2">
      <c r="K3352" s="23"/>
      <c r="L3352" s="10"/>
      <c r="M3352" s="10"/>
      <c r="N3352" s="10"/>
      <c r="O3352" s="34"/>
    </row>
    <row r="3353" spans="11:15" x14ac:dyDescent="0.2">
      <c r="K3353" s="23"/>
      <c r="L3353" s="10"/>
      <c r="M3353" s="10"/>
      <c r="N3353" s="10"/>
      <c r="O3353" s="34"/>
    </row>
    <row r="3354" spans="11:15" x14ac:dyDescent="0.2">
      <c r="K3354" s="23"/>
      <c r="L3354" s="10"/>
      <c r="M3354" s="10"/>
      <c r="N3354" s="10"/>
      <c r="O3354" s="34"/>
    </row>
    <row r="3355" spans="11:15" x14ac:dyDescent="0.2">
      <c r="K3355" s="23"/>
      <c r="L3355" s="10"/>
      <c r="M3355" s="10"/>
      <c r="N3355" s="10"/>
      <c r="O3355" s="34"/>
    </row>
    <row r="3356" spans="11:15" x14ac:dyDescent="0.2">
      <c r="K3356" s="23"/>
      <c r="L3356" s="10"/>
      <c r="M3356" s="10"/>
      <c r="N3356" s="10"/>
      <c r="O3356" s="34"/>
    </row>
    <row r="3357" spans="11:15" x14ac:dyDescent="0.2">
      <c r="K3357" s="23"/>
      <c r="L3357" s="10"/>
      <c r="M3357" s="10"/>
      <c r="N3357" s="10"/>
      <c r="O3357" s="34"/>
    </row>
    <row r="3358" spans="11:15" x14ac:dyDescent="0.2">
      <c r="K3358" s="23"/>
      <c r="L3358" s="10"/>
      <c r="M3358" s="10"/>
      <c r="N3358" s="10"/>
      <c r="O3358" s="34"/>
    </row>
    <row r="3359" spans="11:15" x14ac:dyDescent="0.2">
      <c r="K3359" s="23"/>
      <c r="L3359" s="10"/>
      <c r="M3359" s="10"/>
      <c r="N3359" s="10"/>
      <c r="O3359" s="34"/>
    </row>
    <row r="3360" spans="11:15" x14ac:dyDescent="0.2">
      <c r="K3360" s="23"/>
      <c r="L3360" s="10"/>
      <c r="M3360" s="10"/>
      <c r="N3360" s="10"/>
      <c r="O3360" s="34"/>
    </row>
    <row r="3361" spans="11:15" x14ac:dyDescent="0.2">
      <c r="K3361" s="23"/>
      <c r="L3361" s="10"/>
      <c r="M3361" s="10"/>
      <c r="N3361" s="10"/>
      <c r="O3361" s="34"/>
    </row>
    <row r="3362" spans="11:15" x14ac:dyDescent="0.2">
      <c r="K3362" s="23"/>
      <c r="L3362" s="10"/>
      <c r="M3362" s="10"/>
      <c r="N3362" s="10"/>
      <c r="O3362" s="34"/>
    </row>
    <row r="3363" spans="11:15" x14ac:dyDescent="0.2">
      <c r="K3363" s="23"/>
      <c r="L3363" s="10"/>
      <c r="M3363" s="10"/>
      <c r="N3363" s="10"/>
      <c r="O3363" s="34"/>
    </row>
    <row r="3364" spans="11:15" x14ac:dyDescent="0.2">
      <c r="K3364" s="23"/>
      <c r="L3364" s="10"/>
      <c r="M3364" s="10"/>
      <c r="N3364" s="10"/>
      <c r="O3364" s="34"/>
    </row>
    <row r="3365" spans="11:15" x14ac:dyDescent="0.2">
      <c r="K3365" s="23"/>
      <c r="L3365" s="10"/>
      <c r="M3365" s="10"/>
      <c r="N3365" s="10"/>
      <c r="O3365" s="34"/>
    </row>
    <row r="3366" spans="11:15" x14ac:dyDescent="0.2">
      <c r="K3366" s="23"/>
      <c r="L3366" s="10"/>
      <c r="M3366" s="10"/>
      <c r="N3366" s="10"/>
      <c r="O3366" s="34"/>
    </row>
    <row r="3367" spans="11:15" x14ac:dyDescent="0.2">
      <c r="K3367" s="23"/>
      <c r="L3367" s="10"/>
      <c r="M3367" s="10"/>
      <c r="N3367" s="10"/>
      <c r="O3367" s="34"/>
    </row>
    <row r="3368" spans="11:15" x14ac:dyDescent="0.2">
      <c r="K3368" s="23"/>
      <c r="L3368" s="10"/>
      <c r="M3368" s="10"/>
      <c r="N3368" s="10"/>
      <c r="O3368" s="34"/>
    </row>
    <row r="3369" spans="11:15" x14ac:dyDescent="0.2">
      <c r="K3369" s="23"/>
      <c r="L3369" s="10"/>
      <c r="M3369" s="10"/>
      <c r="N3369" s="10"/>
      <c r="O3369" s="34"/>
    </row>
    <row r="3370" spans="11:15" x14ac:dyDescent="0.2">
      <c r="K3370" s="23"/>
      <c r="L3370" s="10"/>
      <c r="M3370" s="10"/>
      <c r="N3370" s="10"/>
      <c r="O3370" s="34"/>
    </row>
    <row r="3371" spans="11:15" x14ac:dyDescent="0.2">
      <c r="K3371" s="23"/>
      <c r="L3371" s="10"/>
      <c r="M3371" s="10"/>
      <c r="N3371" s="10"/>
      <c r="O3371" s="34"/>
    </row>
    <row r="3372" spans="11:15" x14ac:dyDescent="0.2">
      <c r="K3372" s="23"/>
      <c r="L3372" s="10"/>
      <c r="M3372" s="10"/>
      <c r="N3372" s="10"/>
      <c r="O3372" s="34"/>
    </row>
    <row r="3373" spans="11:15" x14ac:dyDescent="0.2">
      <c r="K3373" s="23"/>
      <c r="L3373" s="10"/>
      <c r="M3373" s="10"/>
      <c r="N3373" s="10"/>
      <c r="O3373" s="34"/>
    </row>
    <row r="3374" spans="11:15" x14ac:dyDescent="0.2">
      <c r="K3374" s="23"/>
      <c r="L3374" s="10"/>
      <c r="M3374" s="10"/>
      <c r="N3374" s="10"/>
      <c r="O3374" s="34"/>
    </row>
    <row r="3375" spans="11:15" x14ac:dyDescent="0.2">
      <c r="K3375" s="23"/>
      <c r="L3375" s="10"/>
      <c r="M3375" s="10"/>
      <c r="N3375" s="10"/>
      <c r="O3375" s="34"/>
    </row>
    <row r="3376" spans="11:15" x14ac:dyDescent="0.2">
      <c r="K3376" s="23"/>
      <c r="L3376" s="10"/>
      <c r="M3376" s="10"/>
      <c r="N3376" s="10"/>
      <c r="O3376" s="34"/>
    </row>
    <row r="3377" spans="11:15" x14ac:dyDescent="0.2">
      <c r="K3377" s="23"/>
      <c r="L3377" s="10"/>
      <c r="M3377" s="10"/>
      <c r="N3377" s="10"/>
      <c r="O3377" s="34"/>
    </row>
    <row r="3378" spans="11:15" x14ac:dyDescent="0.2">
      <c r="K3378" s="23"/>
      <c r="L3378" s="10"/>
      <c r="M3378" s="10"/>
      <c r="N3378" s="10"/>
      <c r="O3378" s="34"/>
    </row>
    <row r="3379" spans="11:15" x14ac:dyDescent="0.2">
      <c r="K3379" s="23"/>
      <c r="L3379" s="10"/>
      <c r="M3379" s="10"/>
      <c r="N3379" s="10"/>
      <c r="O3379" s="34"/>
    </row>
    <row r="3380" spans="11:15" x14ac:dyDescent="0.2">
      <c r="K3380" s="23"/>
      <c r="L3380" s="10"/>
      <c r="M3380" s="10"/>
      <c r="N3380" s="10"/>
      <c r="O3380" s="34"/>
    </row>
    <row r="3381" spans="11:15" x14ac:dyDescent="0.2">
      <c r="K3381" s="23"/>
      <c r="L3381" s="10"/>
      <c r="M3381" s="10"/>
      <c r="N3381" s="10"/>
      <c r="O3381" s="34"/>
    </row>
    <row r="3382" spans="11:15" x14ac:dyDescent="0.2">
      <c r="K3382" s="23"/>
      <c r="L3382" s="10"/>
      <c r="M3382" s="10"/>
      <c r="N3382" s="10"/>
      <c r="O3382" s="34"/>
    </row>
    <row r="3383" spans="11:15" x14ac:dyDescent="0.2">
      <c r="K3383" s="23"/>
      <c r="L3383" s="10"/>
      <c r="M3383" s="10"/>
      <c r="N3383" s="10"/>
      <c r="O3383" s="34"/>
    </row>
    <row r="3384" spans="11:15" x14ac:dyDescent="0.2">
      <c r="K3384" s="23"/>
      <c r="L3384" s="10"/>
      <c r="M3384" s="10"/>
      <c r="N3384" s="10"/>
      <c r="O3384" s="34"/>
    </row>
    <row r="3385" spans="11:15" x14ac:dyDescent="0.2">
      <c r="K3385" s="23"/>
      <c r="L3385" s="10"/>
      <c r="M3385" s="10"/>
      <c r="N3385" s="10"/>
      <c r="O3385" s="34"/>
    </row>
    <row r="3386" spans="11:15" x14ac:dyDescent="0.2">
      <c r="K3386" s="23"/>
      <c r="L3386" s="10"/>
      <c r="M3386" s="10"/>
      <c r="N3386" s="10"/>
      <c r="O3386" s="34"/>
    </row>
    <row r="3387" spans="11:15" x14ac:dyDescent="0.2">
      <c r="K3387" s="23"/>
      <c r="L3387" s="10"/>
      <c r="M3387" s="10"/>
      <c r="N3387" s="10"/>
      <c r="O3387" s="34"/>
    </row>
    <row r="3388" spans="11:15" x14ac:dyDescent="0.2">
      <c r="K3388" s="23"/>
      <c r="L3388" s="10"/>
      <c r="M3388" s="10"/>
      <c r="N3388" s="10"/>
      <c r="O3388" s="34"/>
    </row>
    <row r="3389" spans="11:15" x14ac:dyDescent="0.2">
      <c r="K3389" s="23"/>
      <c r="L3389" s="10"/>
      <c r="M3389" s="10"/>
      <c r="N3389" s="10"/>
      <c r="O3389" s="34"/>
    </row>
    <row r="3390" spans="11:15" x14ac:dyDescent="0.2">
      <c r="K3390" s="23"/>
      <c r="L3390" s="10"/>
      <c r="M3390" s="10"/>
      <c r="N3390" s="10"/>
      <c r="O3390" s="34"/>
    </row>
    <row r="3391" spans="11:15" x14ac:dyDescent="0.2">
      <c r="K3391" s="23"/>
      <c r="L3391" s="10"/>
      <c r="M3391" s="10"/>
      <c r="N3391" s="10"/>
      <c r="O3391" s="34"/>
    </row>
    <row r="3392" spans="11:15" x14ac:dyDescent="0.2">
      <c r="K3392" s="23"/>
      <c r="L3392" s="10"/>
      <c r="M3392" s="10"/>
      <c r="N3392" s="10"/>
      <c r="O3392" s="34"/>
    </row>
    <row r="3393" spans="11:15" x14ac:dyDescent="0.2">
      <c r="K3393" s="23"/>
      <c r="L3393" s="10"/>
      <c r="M3393" s="10"/>
      <c r="N3393" s="10"/>
      <c r="O3393" s="34"/>
    </row>
    <row r="3394" spans="11:15" x14ac:dyDescent="0.2">
      <c r="K3394" s="23"/>
      <c r="L3394" s="10"/>
      <c r="M3394" s="10"/>
      <c r="N3394" s="10"/>
      <c r="O3394" s="34"/>
    </row>
    <row r="3395" spans="11:15" x14ac:dyDescent="0.2">
      <c r="K3395" s="23"/>
      <c r="L3395" s="10"/>
      <c r="M3395" s="10"/>
      <c r="N3395" s="10"/>
      <c r="O3395" s="34"/>
    </row>
    <row r="3396" spans="11:15" x14ac:dyDescent="0.2">
      <c r="K3396" s="23"/>
      <c r="L3396" s="10"/>
      <c r="M3396" s="10"/>
      <c r="N3396" s="10"/>
      <c r="O3396" s="34"/>
    </row>
    <row r="3397" spans="11:15" x14ac:dyDescent="0.2">
      <c r="K3397" s="23"/>
      <c r="L3397" s="10"/>
      <c r="M3397" s="10"/>
      <c r="N3397" s="10"/>
      <c r="O3397" s="34"/>
    </row>
    <row r="3398" spans="11:15" x14ac:dyDescent="0.2">
      <c r="K3398" s="23"/>
      <c r="L3398" s="10"/>
      <c r="M3398" s="10"/>
      <c r="N3398" s="10"/>
      <c r="O3398" s="34"/>
    </row>
    <row r="3399" spans="11:15" x14ac:dyDescent="0.2">
      <c r="K3399" s="23"/>
      <c r="L3399" s="10"/>
      <c r="M3399" s="10"/>
      <c r="N3399" s="10"/>
      <c r="O3399" s="34"/>
    </row>
    <row r="3400" spans="11:15" x14ac:dyDescent="0.2">
      <c r="K3400" s="23"/>
      <c r="L3400" s="10"/>
      <c r="M3400" s="10"/>
      <c r="N3400" s="10"/>
      <c r="O3400" s="34"/>
    </row>
    <row r="3401" spans="11:15" x14ac:dyDescent="0.2">
      <c r="K3401" s="23"/>
      <c r="L3401" s="10"/>
      <c r="M3401" s="10"/>
      <c r="N3401" s="10"/>
      <c r="O3401" s="34"/>
    </row>
    <row r="3402" spans="11:15" x14ac:dyDescent="0.2">
      <c r="K3402" s="23"/>
      <c r="L3402" s="10"/>
      <c r="M3402" s="10"/>
      <c r="N3402" s="10"/>
      <c r="O3402" s="34"/>
    </row>
    <row r="3403" spans="11:15" x14ac:dyDescent="0.2">
      <c r="K3403" s="23"/>
      <c r="L3403" s="10"/>
      <c r="M3403" s="10"/>
      <c r="N3403" s="10"/>
      <c r="O3403" s="34"/>
    </row>
    <row r="3404" spans="11:15" x14ac:dyDescent="0.2">
      <c r="K3404" s="23"/>
      <c r="L3404" s="10"/>
      <c r="M3404" s="10"/>
      <c r="N3404" s="10"/>
      <c r="O3404" s="34"/>
    </row>
    <row r="3405" spans="11:15" x14ac:dyDescent="0.2">
      <c r="K3405" s="23"/>
      <c r="L3405" s="10"/>
      <c r="M3405" s="10"/>
      <c r="N3405" s="10"/>
      <c r="O3405" s="34"/>
    </row>
    <row r="3406" spans="11:15" x14ac:dyDescent="0.2">
      <c r="K3406" s="23"/>
      <c r="L3406" s="10"/>
      <c r="M3406" s="10"/>
      <c r="N3406" s="10"/>
      <c r="O3406" s="34"/>
    </row>
    <row r="3407" spans="11:15" x14ac:dyDescent="0.2">
      <c r="K3407" s="23"/>
      <c r="L3407" s="10"/>
      <c r="M3407" s="10"/>
      <c r="N3407" s="10"/>
      <c r="O3407" s="34"/>
    </row>
    <row r="3408" spans="11:15" x14ac:dyDescent="0.2">
      <c r="K3408" s="23"/>
      <c r="L3408" s="10"/>
      <c r="M3408" s="10"/>
      <c r="N3408" s="10"/>
      <c r="O3408" s="34"/>
    </row>
    <row r="3409" spans="11:15" x14ac:dyDescent="0.2">
      <c r="K3409" s="23"/>
      <c r="L3409" s="10"/>
      <c r="M3409" s="10"/>
      <c r="N3409" s="10"/>
      <c r="O3409" s="34"/>
    </row>
    <row r="3410" spans="11:15" x14ac:dyDescent="0.2">
      <c r="K3410" s="23"/>
      <c r="L3410" s="10"/>
      <c r="M3410" s="10"/>
      <c r="N3410" s="10"/>
      <c r="O3410" s="34"/>
    </row>
    <row r="3411" spans="11:15" x14ac:dyDescent="0.2">
      <c r="K3411" s="23"/>
      <c r="L3411" s="10"/>
      <c r="M3411" s="10"/>
      <c r="N3411" s="10"/>
      <c r="O3411" s="34"/>
    </row>
    <row r="3412" spans="11:15" x14ac:dyDescent="0.2">
      <c r="K3412" s="23"/>
      <c r="L3412" s="10"/>
      <c r="M3412" s="10"/>
      <c r="N3412" s="10"/>
      <c r="O3412" s="34"/>
    </row>
    <row r="3413" spans="11:15" x14ac:dyDescent="0.2">
      <c r="K3413" s="23"/>
      <c r="L3413" s="10"/>
      <c r="M3413" s="10"/>
      <c r="N3413" s="10"/>
      <c r="O3413" s="34"/>
    </row>
    <row r="3414" spans="11:15" x14ac:dyDescent="0.2">
      <c r="K3414" s="23"/>
      <c r="L3414" s="10"/>
      <c r="M3414" s="10"/>
      <c r="N3414" s="10"/>
      <c r="O3414" s="34"/>
    </row>
    <row r="3415" spans="11:15" x14ac:dyDescent="0.2">
      <c r="K3415" s="23"/>
      <c r="L3415" s="10"/>
      <c r="M3415" s="10"/>
      <c r="N3415" s="10"/>
      <c r="O3415" s="34"/>
    </row>
    <row r="3416" spans="11:15" x14ac:dyDescent="0.2">
      <c r="K3416" s="23"/>
      <c r="L3416" s="10"/>
      <c r="M3416" s="10"/>
      <c r="N3416" s="10"/>
      <c r="O3416" s="34"/>
    </row>
    <row r="3417" spans="11:15" x14ac:dyDescent="0.2">
      <c r="K3417" s="23"/>
      <c r="L3417" s="10"/>
      <c r="M3417" s="10"/>
      <c r="N3417" s="10"/>
      <c r="O3417" s="34"/>
    </row>
    <row r="3418" spans="11:15" x14ac:dyDescent="0.2">
      <c r="K3418" s="23"/>
      <c r="L3418" s="10"/>
      <c r="M3418" s="10"/>
      <c r="N3418" s="10"/>
      <c r="O3418" s="34"/>
    </row>
    <row r="3419" spans="11:15" x14ac:dyDescent="0.2">
      <c r="K3419" s="23"/>
      <c r="L3419" s="10"/>
      <c r="M3419" s="10"/>
      <c r="N3419" s="10"/>
      <c r="O3419" s="34"/>
    </row>
    <row r="3420" spans="11:15" x14ac:dyDescent="0.2">
      <c r="K3420" s="23"/>
      <c r="L3420" s="10"/>
      <c r="M3420" s="10"/>
      <c r="N3420" s="10"/>
      <c r="O3420" s="34"/>
    </row>
    <row r="3421" spans="11:15" x14ac:dyDescent="0.2">
      <c r="K3421" s="23"/>
      <c r="L3421" s="10"/>
      <c r="M3421" s="10"/>
      <c r="N3421" s="10"/>
      <c r="O3421" s="34"/>
    </row>
    <row r="3422" spans="11:15" x14ac:dyDescent="0.2">
      <c r="K3422" s="23"/>
      <c r="L3422" s="10"/>
      <c r="M3422" s="10"/>
      <c r="N3422" s="10"/>
      <c r="O3422" s="34"/>
    </row>
    <row r="3423" spans="11:15" x14ac:dyDescent="0.2">
      <c r="K3423" s="23"/>
      <c r="L3423" s="10"/>
      <c r="M3423" s="10"/>
      <c r="N3423" s="10"/>
      <c r="O3423" s="34"/>
    </row>
    <row r="3424" spans="11:15" x14ac:dyDescent="0.2">
      <c r="K3424" s="23"/>
      <c r="L3424" s="10"/>
      <c r="M3424" s="10"/>
      <c r="N3424" s="10"/>
      <c r="O3424" s="34"/>
    </row>
    <row r="3425" spans="11:15" x14ac:dyDescent="0.2">
      <c r="K3425" s="23"/>
      <c r="L3425" s="10"/>
      <c r="M3425" s="10"/>
      <c r="N3425" s="10"/>
      <c r="O3425" s="34"/>
    </row>
    <row r="3426" spans="11:15" x14ac:dyDescent="0.2">
      <c r="K3426" s="23"/>
      <c r="L3426" s="10"/>
      <c r="M3426" s="10"/>
      <c r="N3426" s="10"/>
      <c r="O3426" s="34"/>
    </row>
    <row r="3427" spans="11:15" x14ac:dyDescent="0.2">
      <c r="K3427" s="23"/>
      <c r="L3427" s="10"/>
      <c r="M3427" s="10"/>
      <c r="N3427" s="10"/>
      <c r="O3427" s="34"/>
    </row>
    <row r="3428" spans="11:15" x14ac:dyDescent="0.2">
      <c r="K3428" s="23"/>
      <c r="L3428" s="10"/>
      <c r="M3428" s="10"/>
      <c r="N3428" s="10"/>
      <c r="O3428" s="34"/>
    </row>
    <row r="3429" spans="11:15" x14ac:dyDescent="0.2">
      <c r="K3429" s="23"/>
      <c r="L3429" s="10"/>
      <c r="M3429" s="10"/>
      <c r="N3429" s="10"/>
      <c r="O3429" s="34"/>
    </row>
    <row r="3430" spans="11:15" x14ac:dyDescent="0.2">
      <c r="K3430" s="23"/>
      <c r="L3430" s="10"/>
      <c r="M3430" s="10"/>
      <c r="N3430" s="10"/>
      <c r="O3430" s="34"/>
    </row>
    <row r="3431" spans="11:15" x14ac:dyDescent="0.2">
      <c r="K3431" s="23"/>
      <c r="L3431" s="10"/>
      <c r="M3431" s="10"/>
      <c r="N3431" s="10"/>
      <c r="O3431" s="34"/>
    </row>
    <row r="3432" spans="11:15" x14ac:dyDescent="0.2">
      <c r="K3432" s="23"/>
      <c r="L3432" s="10"/>
      <c r="M3432" s="10"/>
      <c r="N3432" s="10"/>
      <c r="O3432" s="34"/>
    </row>
    <row r="3433" spans="11:15" x14ac:dyDescent="0.2">
      <c r="K3433" s="23"/>
      <c r="L3433" s="10"/>
      <c r="M3433" s="10"/>
      <c r="N3433" s="10"/>
      <c r="O3433" s="34"/>
    </row>
    <row r="3434" spans="11:15" x14ac:dyDescent="0.2">
      <c r="K3434" s="23"/>
      <c r="L3434" s="10"/>
      <c r="M3434" s="10"/>
      <c r="N3434" s="10"/>
      <c r="O3434" s="34"/>
    </row>
    <row r="3435" spans="11:15" x14ac:dyDescent="0.2">
      <c r="K3435" s="23"/>
      <c r="L3435" s="10"/>
      <c r="M3435" s="10"/>
      <c r="N3435" s="10"/>
      <c r="O3435" s="34"/>
    </row>
    <row r="3436" spans="11:15" x14ac:dyDescent="0.2">
      <c r="K3436" s="23"/>
      <c r="L3436" s="10"/>
      <c r="M3436" s="10"/>
      <c r="N3436" s="10"/>
      <c r="O3436" s="34"/>
    </row>
    <row r="3437" spans="11:15" x14ac:dyDescent="0.2">
      <c r="K3437" s="23"/>
      <c r="L3437" s="10"/>
      <c r="M3437" s="10"/>
      <c r="N3437" s="10"/>
      <c r="O3437" s="34"/>
    </row>
    <row r="3438" spans="11:15" x14ac:dyDescent="0.2">
      <c r="K3438" s="23"/>
      <c r="L3438" s="10"/>
      <c r="M3438" s="10"/>
      <c r="N3438" s="10"/>
      <c r="O3438" s="34"/>
    </row>
    <row r="3439" spans="11:15" x14ac:dyDescent="0.2">
      <c r="K3439" s="23"/>
      <c r="L3439" s="10"/>
      <c r="M3439" s="10"/>
      <c r="N3439" s="10"/>
      <c r="O3439" s="34"/>
    </row>
    <row r="3440" spans="11:15" x14ac:dyDescent="0.2">
      <c r="K3440" s="23"/>
      <c r="L3440" s="10"/>
      <c r="M3440" s="10"/>
      <c r="N3440" s="10"/>
      <c r="O3440" s="34"/>
    </row>
    <row r="3441" spans="11:15" x14ac:dyDescent="0.2">
      <c r="K3441" s="23"/>
      <c r="L3441" s="10"/>
      <c r="M3441" s="10"/>
      <c r="N3441" s="10"/>
      <c r="O3441" s="34"/>
    </row>
    <row r="3442" spans="11:15" x14ac:dyDescent="0.2">
      <c r="K3442" s="23"/>
      <c r="L3442" s="10"/>
      <c r="M3442" s="10"/>
      <c r="N3442" s="10"/>
      <c r="O3442" s="34"/>
    </row>
    <row r="3443" spans="11:15" x14ac:dyDescent="0.2">
      <c r="K3443" s="23"/>
      <c r="L3443" s="10"/>
      <c r="M3443" s="10"/>
      <c r="N3443" s="10"/>
      <c r="O3443" s="34"/>
    </row>
    <row r="3444" spans="11:15" x14ac:dyDescent="0.2">
      <c r="K3444" s="23"/>
      <c r="L3444" s="10"/>
      <c r="M3444" s="10"/>
      <c r="N3444" s="10"/>
      <c r="O3444" s="34"/>
    </row>
    <row r="3445" spans="11:15" x14ac:dyDescent="0.2">
      <c r="K3445" s="23"/>
      <c r="L3445" s="10"/>
      <c r="M3445" s="10"/>
      <c r="N3445" s="10"/>
      <c r="O3445" s="34"/>
    </row>
    <row r="3446" spans="11:15" x14ac:dyDescent="0.2">
      <c r="K3446" s="23"/>
      <c r="L3446" s="10"/>
      <c r="M3446" s="10"/>
      <c r="N3446" s="10"/>
      <c r="O3446" s="34"/>
    </row>
    <row r="3447" spans="11:15" x14ac:dyDescent="0.2">
      <c r="K3447" s="23"/>
      <c r="L3447" s="10"/>
      <c r="M3447" s="10"/>
      <c r="N3447" s="10"/>
      <c r="O3447" s="34"/>
    </row>
    <row r="3448" spans="11:15" x14ac:dyDescent="0.2">
      <c r="K3448" s="23"/>
      <c r="L3448" s="10"/>
      <c r="M3448" s="10"/>
      <c r="N3448" s="10"/>
      <c r="O3448" s="34"/>
    </row>
    <row r="3449" spans="11:15" x14ac:dyDescent="0.2">
      <c r="K3449" s="23"/>
      <c r="L3449" s="10"/>
      <c r="M3449" s="10"/>
      <c r="N3449" s="10"/>
      <c r="O3449" s="34"/>
    </row>
    <row r="3450" spans="11:15" x14ac:dyDescent="0.2">
      <c r="K3450" s="23"/>
      <c r="L3450" s="10"/>
      <c r="M3450" s="10"/>
      <c r="N3450" s="10"/>
      <c r="O3450" s="34"/>
    </row>
    <row r="3451" spans="11:15" x14ac:dyDescent="0.2">
      <c r="K3451" s="23"/>
      <c r="L3451" s="10"/>
      <c r="M3451" s="10"/>
      <c r="N3451" s="10"/>
      <c r="O3451" s="34"/>
    </row>
    <row r="3452" spans="11:15" x14ac:dyDescent="0.2">
      <c r="K3452" s="23"/>
      <c r="L3452" s="10"/>
      <c r="M3452" s="10"/>
      <c r="N3452" s="10"/>
      <c r="O3452" s="34"/>
    </row>
    <row r="3453" spans="11:15" x14ac:dyDescent="0.2">
      <c r="K3453" s="23"/>
      <c r="L3453" s="10"/>
      <c r="M3453" s="10"/>
      <c r="N3453" s="10"/>
      <c r="O3453" s="34"/>
    </row>
    <row r="3454" spans="11:15" x14ac:dyDescent="0.2">
      <c r="K3454" s="23"/>
      <c r="L3454" s="10"/>
      <c r="M3454" s="10"/>
      <c r="N3454" s="10"/>
      <c r="O3454" s="34"/>
    </row>
    <row r="3455" spans="11:15" x14ac:dyDescent="0.2">
      <c r="K3455" s="23"/>
      <c r="L3455" s="10"/>
      <c r="M3455" s="10"/>
      <c r="N3455" s="10"/>
      <c r="O3455" s="34"/>
    </row>
    <row r="3456" spans="11:15" x14ac:dyDescent="0.2">
      <c r="K3456" s="23"/>
      <c r="L3456" s="10"/>
      <c r="M3456" s="10"/>
      <c r="N3456" s="10"/>
      <c r="O3456" s="34"/>
    </row>
    <row r="3457" spans="11:15" x14ac:dyDescent="0.2">
      <c r="K3457" s="23"/>
      <c r="L3457" s="10"/>
      <c r="M3457" s="10"/>
      <c r="N3457" s="10"/>
      <c r="O3457" s="34"/>
    </row>
    <row r="3458" spans="11:15" x14ac:dyDescent="0.2">
      <c r="K3458" s="23"/>
      <c r="L3458" s="10"/>
      <c r="M3458" s="10"/>
      <c r="N3458" s="10"/>
      <c r="O3458" s="34"/>
    </row>
    <row r="3459" spans="11:15" x14ac:dyDescent="0.2">
      <c r="K3459" s="23"/>
      <c r="L3459" s="10"/>
      <c r="M3459" s="10"/>
      <c r="N3459" s="10"/>
      <c r="O3459" s="34"/>
    </row>
    <row r="3460" spans="11:15" x14ac:dyDescent="0.2">
      <c r="K3460" s="23"/>
      <c r="L3460" s="10"/>
      <c r="M3460" s="10"/>
      <c r="N3460" s="10"/>
      <c r="O3460" s="34"/>
    </row>
    <row r="3461" spans="11:15" x14ac:dyDescent="0.2">
      <c r="K3461" s="23"/>
      <c r="L3461" s="10"/>
      <c r="M3461" s="10"/>
      <c r="N3461" s="10"/>
      <c r="O3461" s="34"/>
    </row>
    <row r="3462" spans="11:15" x14ac:dyDescent="0.2">
      <c r="K3462" s="23"/>
      <c r="L3462" s="10"/>
      <c r="M3462" s="10"/>
      <c r="N3462" s="10"/>
      <c r="O3462" s="34"/>
    </row>
    <row r="3463" spans="11:15" x14ac:dyDescent="0.2">
      <c r="K3463" s="23"/>
      <c r="L3463" s="10"/>
      <c r="M3463" s="10"/>
      <c r="N3463" s="10"/>
      <c r="O3463" s="34"/>
    </row>
    <row r="3464" spans="11:15" x14ac:dyDescent="0.2">
      <c r="K3464" s="23"/>
      <c r="L3464" s="10"/>
      <c r="M3464" s="10"/>
      <c r="N3464" s="10"/>
      <c r="O3464" s="34"/>
    </row>
    <row r="3465" spans="11:15" x14ac:dyDescent="0.2">
      <c r="K3465" s="23"/>
      <c r="L3465" s="10"/>
      <c r="M3465" s="10"/>
      <c r="N3465" s="10"/>
      <c r="O3465" s="34"/>
    </row>
    <row r="3466" spans="11:15" x14ac:dyDescent="0.2">
      <c r="K3466" s="23"/>
      <c r="L3466" s="10"/>
      <c r="M3466" s="10"/>
      <c r="N3466" s="10"/>
      <c r="O3466" s="34"/>
    </row>
    <row r="3467" spans="11:15" x14ac:dyDescent="0.2">
      <c r="K3467" s="23"/>
      <c r="L3467" s="10"/>
      <c r="M3467" s="10"/>
      <c r="N3467" s="10"/>
      <c r="O3467" s="34"/>
    </row>
    <row r="3468" spans="11:15" x14ac:dyDescent="0.2">
      <c r="K3468" s="23"/>
      <c r="L3468" s="10"/>
      <c r="M3468" s="10"/>
      <c r="N3468" s="10"/>
      <c r="O3468" s="34"/>
    </row>
    <row r="3469" spans="11:15" x14ac:dyDescent="0.2">
      <c r="K3469" s="23"/>
      <c r="L3469" s="10"/>
      <c r="M3469" s="10"/>
      <c r="N3469" s="10"/>
      <c r="O3469" s="34"/>
    </row>
    <row r="3470" spans="11:15" x14ac:dyDescent="0.2">
      <c r="K3470" s="23"/>
      <c r="L3470" s="10"/>
      <c r="M3470" s="10"/>
      <c r="N3470" s="10"/>
      <c r="O3470" s="34"/>
    </row>
    <row r="3471" spans="11:15" x14ac:dyDescent="0.2">
      <c r="K3471" s="23"/>
      <c r="L3471" s="10"/>
      <c r="M3471" s="10"/>
      <c r="N3471" s="10"/>
      <c r="O3471" s="34"/>
    </row>
    <row r="3472" spans="11:15" x14ac:dyDescent="0.2">
      <c r="K3472" s="23"/>
      <c r="L3472" s="10"/>
      <c r="M3472" s="10"/>
      <c r="N3472" s="10"/>
      <c r="O3472" s="34"/>
    </row>
    <row r="3473" spans="11:15" x14ac:dyDescent="0.2">
      <c r="K3473" s="23"/>
      <c r="L3473" s="10"/>
      <c r="M3473" s="10"/>
      <c r="N3473" s="10"/>
      <c r="O3473" s="34"/>
    </row>
    <row r="3474" spans="11:15" x14ac:dyDescent="0.2">
      <c r="K3474" s="23"/>
      <c r="L3474" s="10"/>
      <c r="M3474" s="10"/>
      <c r="N3474" s="10"/>
      <c r="O3474" s="34"/>
    </row>
    <row r="3475" spans="11:15" x14ac:dyDescent="0.2">
      <c r="K3475" s="23"/>
      <c r="L3475" s="10"/>
      <c r="M3475" s="10"/>
      <c r="N3475" s="10"/>
      <c r="O3475" s="34"/>
    </row>
    <row r="3476" spans="11:15" x14ac:dyDescent="0.2">
      <c r="K3476" s="23"/>
      <c r="L3476" s="10"/>
      <c r="M3476" s="10"/>
      <c r="N3476" s="10"/>
      <c r="O3476" s="34"/>
    </row>
    <row r="3477" spans="11:15" x14ac:dyDescent="0.2">
      <c r="K3477" s="23"/>
      <c r="L3477" s="10"/>
      <c r="M3477" s="10"/>
      <c r="N3477" s="10"/>
      <c r="O3477" s="34"/>
    </row>
    <row r="3478" spans="11:15" x14ac:dyDescent="0.2">
      <c r="K3478" s="23"/>
      <c r="L3478" s="10"/>
      <c r="M3478" s="10"/>
      <c r="N3478" s="10"/>
      <c r="O3478" s="34"/>
    </row>
    <row r="3479" spans="11:15" x14ac:dyDescent="0.2">
      <c r="K3479" s="23"/>
      <c r="L3479" s="10"/>
      <c r="M3479" s="10"/>
      <c r="N3479" s="10"/>
      <c r="O3479" s="34"/>
    </row>
    <row r="3480" spans="11:15" x14ac:dyDescent="0.2">
      <c r="K3480" s="23"/>
      <c r="L3480" s="10"/>
      <c r="M3480" s="10"/>
      <c r="N3480" s="10"/>
      <c r="O3480" s="34"/>
    </row>
    <row r="3481" spans="11:15" x14ac:dyDescent="0.2">
      <c r="K3481" s="23"/>
      <c r="L3481" s="10"/>
      <c r="M3481" s="10"/>
      <c r="N3481" s="10"/>
      <c r="O3481" s="34"/>
    </row>
    <row r="3482" spans="11:15" x14ac:dyDescent="0.2">
      <c r="K3482" s="23"/>
      <c r="L3482" s="10"/>
      <c r="M3482" s="10"/>
      <c r="N3482" s="10"/>
      <c r="O3482" s="34"/>
    </row>
    <row r="3483" spans="11:15" x14ac:dyDescent="0.2">
      <c r="K3483" s="23"/>
      <c r="L3483" s="10"/>
      <c r="M3483" s="10"/>
      <c r="N3483" s="10"/>
      <c r="O3483" s="34"/>
    </row>
    <row r="3484" spans="11:15" x14ac:dyDescent="0.2">
      <c r="K3484" s="23"/>
      <c r="L3484" s="10"/>
      <c r="M3484" s="10"/>
      <c r="N3484" s="10"/>
      <c r="O3484" s="34"/>
    </row>
    <row r="3485" spans="11:15" x14ac:dyDescent="0.2">
      <c r="K3485" s="23"/>
      <c r="L3485" s="10"/>
      <c r="M3485" s="10"/>
      <c r="N3485" s="10"/>
      <c r="O3485" s="34"/>
    </row>
    <row r="3486" spans="11:15" x14ac:dyDescent="0.2">
      <c r="K3486" s="23"/>
      <c r="L3486" s="10"/>
      <c r="M3486" s="10"/>
      <c r="N3486" s="10"/>
      <c r="O3486" s="34"/>
    </row>
    <row r="3487" spans="11:15" x14ac:dyDescent="0.2">
      <c r="K3487" s="23"/>
      <c r="L3487" s="10"/>
      <c r="M3487" s="10"/>
      <c r="N3487" s="10"/>
      <c r="O3487" s="34"/>
    </row>
    <row r="3488" spans="11:15" x14ac:dyDescent="0.2">
      <c r="K3488" s="23"/>
      <c r="L3488" s="10"/>
      <c r="M3488" s="10"/>
      <c r="N3488" s="10"/>
      <c r="O3488" s="34"/>
    </row>
    <row r="3489" spans="11:15" x14ac:dyDescent="0.2">
      <c r="K3489" s="23"/>
      <c r="L3489" s="10"/>
      <c r="M3489" s="10"/>
      <c r="N3489" s="10"/>
      <c r="O3489" s="34"/>
    </row>
    <row r="3490" spans="11:15" x14ac:dyDescent="0.2">
      <c r="K3490" s="23"/>
      <c r="L3490" s="10"/>
      <c r="M3490" s="10"/>
      <c r="N3490" s="10"/>
      <c r="O3490" s="34"/>
    </row>
    <row r="3491" spans="11:15" x14ac:dyDescent="0.2">
      <c r="K3491" s="23"/>
      <c r="L3491" s="10"/>
      <c r="M3491" s="10"/>
      <c r="N3491" s="10"/>
      <c r="O3491" s="34"/>
    </row>
    <row r="3492" spans="11:15" x14ac:dyDescent="0.2">
      <c r="K3492" s="23"/>
      <c r="L3492" s="10"/>
      <c r="M3492" s="10"/>
      <c r="N3492" s="10"/>
      <c r="O3492" s="34"/>
    </row>
    <row r="3493" spans="11:15" x14ac:dyDescent="0.2">
      <c r="K3493" s="23"/>
      <c r="L3493" s="10"/>
      <c r="M3493" s="10"/>
      <c r="N3493" s="10"/>
      <c r="O3493" s="34"/>
    </row>
    <row r="3494" spans="11:15" x14ac:dyDescent="0.2">
      <c r="K3494" s="23"/>
      <c r="L3494" s="10"/>
      <c r="M3494" s="10"/>
      <c r="N3494" s="10"/>
      <c r="O3494" s="34"/>
    </row>
    <row r="3495" spans="11:15" x14ac:dyDescent="0.2">
      <c r="K3495" s="23"/>
      <c r="L3495" s="10"/>
      <c r="M3495" s="10"/>
      <c r="N3495" s="10"/>
      <c r="O3495" s="34"/>
    </row>
    <row r="3496" spans="11:15" x14ac:dyDescent="0.2">
      <c r="K3496" s="23"/>
      <c r="L3496" s="10"/>
      <c r="M3496" s="10"/>
      <c r="N3496" s="10"/>
      <c r="O3496" s="34"/>
    </row>
    <row r="3497" spans="11:15" x14ac:dyDescent="0.2">
      <c r="K3497" s="23"/>
      <c r="L3497" s="10"/>
      <c r="M3497" s="10"/>
      <c r="N3497" s="10"/>
      <c r="O3497" s="34"/>
    </row>
    <row r="3498" spans="11:15" x14ac:dyDescent="0.2">
      <c r="K3498" s="23"/>
      <c r="L3498" s="10"/>
      <c r="M3498" s="10"/>
      <c r="N3498" s="10"/>
      <c r="O3498" s="34"/>
    </row>
    <row r="3499" spans="11:15" x14ac:dyDescent="0.2">
      <c r="K3499" s="23"/>
      <c r="L3499" s="10"/>
      <c r="M3499" s="10"/>
      <c r="N3499" s="10"/>
      <c r="O3499" s="34"/>
    </row>
    <row r="3500" spans="11:15" x14ac:dyDescent="0.2">
      <c r="K3500" s="23"/>
      <c r="L3500" s="10"/>
      <c r="M3500" s="10"/>
      <c r="N3500" s="10"/>
      <c r="O3500" s="34"/>
    </row>
    <row r="3501" spans="11:15" x14ac:dyDescent="0.2">
      <c r="K3501" s="23"/>
      <c r="L3501" s="10"/>
      <c r="M3501" s="10"/>
      <c r="N3501" s="10"/>
      <c r="O3501" s="34"/>
    </row>
    <row r="3502" spans="11:15" x14ac:dyDescent="0.2">
      <c r="K3502" s="23"/>
      <c r="L3502" s="10"/>
      <c r="M3502" s="10"/>
      <c r="N3502" s="10"/>
      <c r="O3502" s="34"/>
    </row>
    <row r="3503" spans="11:15" x14ac:dyDescent="0.2">
      <c r="K3503" s="23"/>
      <c r="L3503" s="10"/>
      <c r="M3503" s="10"/>
      <c r="N3503" s="10"/>
      <c r="O3503" s="34"/>
    </row>
    <row r="3504" spans="11:15" x14ac:dyDescent="0.2">
      <c r="K3504" s="23"/>
      <c r="L3504" s="10"/>
      <c r="M3504" s="10"/>
      <c r="N3504" s="10"/>
      <c r="O3504" s="34"/>
    </row>
    <row r="3505" spans="11:15" x14ac:dyDescent="0.2">
      <c r="K3505" s="23"/>
      <c r="L3505" s="10"/>
      <c r="M3505" s="10"/>
      <c r="N3505" s="10"/>
      <c r="O3505" s="34"/>
    </row>
    <row r="3506" spans="11:15" x14ac:dyDescent="0.2">
      <c r="K3506" s="23"/>
      <c r="L3506" s="10"/>
      <c r="M3506" s="10"/>
      <c r="N3506" s="10"/>
      <c r="O3506" s="34"/>
    </row>
    <row r="3507" spans="11:15" x14ac:dyDescent="0.2">
      <c r="K3507" s="23"/>
      <c r="L3507" s="10"/>
      <c r="M3507" s="10"/>
      <c r="N3507" s="10"/>
      <c r="O3507" s="34"/>
    </row>
    <row r="3508" spans="11:15" x14ac:dyDescent="0.2">
      <c r="K3508" s="23"/>
      <c r="L3508" s="10"/>
      <c r="M3508" s="10"/>
      <c r="N3508" s="10"/>
      <c r="O3508" s="34"/>
    </row>
    <row r="3509" spans="11:15" x14ac:dyDescent="0.2">
      <c r="K3509" s="23"/>
      <c r="L3509" s="10"/>
      <c r="M3509" s="10"/>
      <c r="N3509" s="10"/>
      <c r="O3509" s="34"/>
    </row>
    <row r="3510" spans="11:15" x14ac:dyDescent="0.2">
      <c r="K3510" s="23"/>
      <c r="L3510" s="10"/>
      <c r="M3510" s="10"/>
      <c r="N3510" s="10"/>
      <c r="O3510" s="34"/>
    </row>
    <row r="3511" spans="11:15" x14ac:dyDescent="0.2">
      <c r="K3511" s="23"/>
      <c r="L3511" s="10"/>
      <c r="M3511" s="10"/>
      <c r="N3511" s="10"/>
      <c r="O3511" s="34"/>
    </row>
    <row r="3512" spans="11:15" x14ac:dyDescent="0.2">
      <c r="K3512" s="23"/>
      <c r="L3512" s="10"/>
      <c r="M3512" s="10"/>
      <c r="N3512" s="10"/>
      <c r="O3512" s="34"/>
    </row>
    <row r="3513" spans="11:15" x14ac:dyDescent="0.2">
      <c r="K3513" s="23"/>
      <c r="L3513" s="10"/>
      <c r="M3513" s="10"/>
      <c r="N3513" s="10"/>
      <c r="O3513" s="34"/>
    </row>
    <row r="3514" spans="11:15" x14ac:dyDescent="0.2">
      <c r="K3514" s="23"/>
      <c r="L3514" s="10"/>
      <c r="M3514" s="10"/>
      <c r="N3514" s="10"/>
      <c r="O3514" s="34"/>
    </row>
    <row r="3515" spans="11:15" x14ac:dyDescent="0.2">
      <c r="K3515" s="23"/>
      <c r="L3515" s="10"/>
      <c r="M3515" s="10"/>
      <c r="N3515" s="10"/>
      <c r="O3515" s="34"/>
    </row>
    <row r="3516" spans="11:15" x14ac:dyDescent="0.2">
      <c r="K3516" s="23"/>
      <c r="L3516" s="10"/>
      <c r="M3516" s="10"/>
      <c r="N3516" s="10"/>
      <c r="O3516" s="34"/>
    </row>
    <row r="3517" spans="11:15" x14ac:dyDescent="0.2">
      <c r="K3517" s="23"/>
      <c r="L3517" s="10"/>
      <c r="M3517" s="10"/>
      <c r="N3517" s="10"/>
      <c r="O3517" s="34"/>
    </row>
    <row r="3518" spans="11:15" x14ac:dyDescent="0.2">
      <c r="K3518" s="23"/>
      <c r="L3518" s="10"/>
      <c r="M3518" s="10"/>
      <c r="N3518" s="10"/>
      <c r="O3518" s="34"/>
    </row>
    <row r="3519" spans="11:15" x14ac:dyDescent="0.2">
      <c r="K3519" s="23"/>
      <c r="L3519" s="10"/>
      <c r="M3519" s="10"/>
      <c r="N3519" s="10"/>
      <c r="O3519" s="34"/>
    </row>
    <row r="3520" spans="11:15" x14ac:dyDescent="0.2">
      <c r="K3520" s="23"/>
      <c r="L3520" s="10"/>
      <c r="M3520" s="10"/>
      <c r="N3520" s="10"/>
      <c r="O3520" s="34"/>
    </row>
    <row r="3521" spans="11:15" x14ac:dyDescent="0.2">
      <c r="K3521" s="23"/>
      <c r="L3521" s="10"/>
      <c r="M3521" s="10"/>
      <c r="N3521" s="10"/>
      <c r="O3521" s="34"/>
    </row>
    <row r="3522" spans="11:15" x14ac:dyDescent="0.2">
      <c r="K3522" s="23"/>
      <c r="L3522" s="10"/>
      <c r="M3522" s="10"/>
      <c r="N3522" s="10"/>
      <c r="O3522" s="34"/>
    </row>
    <row r="3523" spans="11:15" x14ac:dyDescent="0.2">
      <c r="K3523" s="23"/>
      <c r="L3523" s="10"/>
      <c r="M3523" s="10"/>
      <c r="N3523" s="10"/>
      <c r="O3523" s="34"/>
    </row>
    <row r="3524" spans="11:15" x14ac:dyDescent="0.2">
      <c r="K3524" s="23"/>
      <c r="L3524" s="10"/>
      <c r="M3524" s="10"/>
      <c r="N3524" s="10"/>
      <c r="O3524" s="34"/>
    </row>
    <row r="3525" spans="11:15" x14ac:dyDescent="0.2">
      <c r="K3525" s="23"/>
      <c r="L3525" s="10"/>
      <c r="M3525" s="10"/>
      <c r="N3525" s="10"/>
      <c r="O3525" s="34"/>
    </row>
    <row r="3526" spans="11:15" x14ac:dyDescent="0.2">
      <c r="K3526" s="23"/>
      <c r="L3526" s="10"/>
      <c r="M3526" s="10"/>
      <c r="N3526" s="10"/>
      <c r="O3526" s="34"/>
    </row>
    <row r="3527" spans="11:15" x14ac:dyDescent="0.2">
      <c r="K3527" s="23"/>
      <c r="L3527" s="10"/>
      <c r="M3527" s="10"/>
      <c r="N3527" s="10"/>
      <c r="O3527" s="34"/>
    </row>
    <row r="3528" spans="11:15" x14ac:dyDescent="0.2">
      <c r="K3528" s="23"/>
      <c r="L3528" s="10"/>
      <c r="M3528" s="10"/>
      <c r="N3528" s="10"/>
      <c r="O3528" s="34"/>
    </row>
    <row r="3529" spans="11:15" x14ac:dyDescent="0.2">
      <c r="K3529" s="23"/>
      <c r="L3529" s="10"/>
      <c r="M3529" s="10"/>
      <c r="N3529" s="10"/>
      <c r="O3529" s="34"/>
    </row>
    <row r="3530" spans="11:15" x14ac:dyDescent="0.2">
      <c r="K3530" s="23"/>
      <c r="L3530" s="10"/>
      <c r="M3530" s="10"/>
      <c r="N3530" s="10"/>
      <c r="O3530" s="34"/>
    </row>
    <row r="3531" spans="11:15" x14ac:dyDescent="0.2">
      <c r="K3531" s="23"/>
      <c r="L3531" s="10"/>
      <c r="M3531" s="10"/>
      <c r="N3531" s="10"/>
      <c r="O3531" s="34"/>
    </row>
    <row r="3532" spans="11:15" x14ac:dyDescent="0.2">
      <c r="K3532" s="23"/>
      <c r="L3532" s="10"/>
      <c r="M3532" s="10"/>
      <c r="N3532" s="10"/>
      <c r="O3532" s="34"/>
    </row>
    <row r="3533" spans="11:15" x14ac:dyDescent="0.2">
      <c r="K3533" s="23"/>
      <c r="L3533" s="10"/>
      <c r="M3533" s="10"/>
      <c r="N3533" s="10"/>
      <c r="O3533" s="34"/>
    </row>
    <row r="3534" spans="11:15" x14ac:dyDescent="0.2">
      <c r="K3534" s="23"/>
      <c r="L3534" s="10"/>
      <c r="M3534" s="10"/>
      <c r="N3534" s="10"/>
      <c r="O3534" s="34"/>
    </row>
    <row r="3535" spans="11:15" x14ac:dyDescent="0.2">
      <c r="K3535" s="23"/>
      <c r="L3535" s="10"/>
      <c r="M3535" s="10"/>
      <c r="N3535" s="10"/>
      <c r="O3535" s="34"/>
    </row>
    <row r="3536" spans="11:15" x14ac:dyDescent="0.2">
      <c r="K3536" s="23"/>
      <c r="L3536" s="10"/>
      <c r="M3536" s="10"/>
      <c r="N3536" s="10"/>
      <c r="O3536" s="34"/>
    </row>
    <row r="3537" spans="11:15" x14ac:dyDescent="0.2">
      <c r="K3537" s="23"/>
      <c r="L3537" s="10"/>
      <c r="M3537" s="10"/>
      <c r="N3537" s="10"/>
      <c r="O3537" s="34"/>
    </row>
    <row r="3538" spans="11:15" x14ac:dyDescent="0.2">
      <c r="K3538" s="23"/>
      <c r="L3538" s="10"/>
      <c r="M3538" s="10"/>
      <c r="N3538" s="10"/>
      <c r="O3538" s="34"/>
    </row>
    <row r="3539" spans="11:15" x14ac:dyDescent="0.2">
      <c r="K3539" s="23"/>
      <c r="L3539" s="10"/>
      <c r="M3539" s="10"/>
      <c r="N3539" s="10"/>
      <c r="O3539" s="34"/>
    </row>
    <row r="3540" spans="11:15" x14ac:dyDescent="0.2">
      <c r="K3540" s="23"/>
      <c r="L3540" s="10"/>
      <c r="M3540" s="10"/>
      <c r="N3540" s="10"/>
      <c r="O3540" s="34"/>
    </row>
    <row r="3541" spans="11:15" x14ac:dyDescent="0.2">
      <c r="K3541" s="23"/>
      <c r="L3541" s="10"/>
      <c r="M3541" s="10"/>
      <c r="N3541" s="10"/>
      <c r="O3541" s="34"/>
    </row>
    <row r="3542" spans="11:15" x14ac:dyDescent="0.2">
      <c r="K3542" s="23"/>
      <c r="L3542" s="10"/>
      <c r="M3542" s="10"/>
      <c r="N3542" s="10"/>
      <c r="O3542" s="34"/>
    </row>
    <row r="3543" spans="11:15" x14ac:dyDescent="0.2">
      <c r="K3543" s="23"/>
      <c r="L3543" s="10"/>
      <c r="M3543" s="10"/>
      <c r="N3543" s="10"/>
      <c r="O3543" s="34"/>
    </row>
    <row r="3544" spans="11:15" x14ac:dyDescent="0.2">
      <c r="K3544" s="23"/>
      <c r="L3544" s="10"/>
      <c r="M3544" s="10"/>
      <c r="N3544" s="10"/>
      <c r="O3544" s="34"/>
    </row>
    <row r="3545" spans="11:15" x14ac:dyDescent="0.2">
      <c r="K3545" s="23"/>
      <c r="L3545" s="10"/>
      <c r="M3545" s="10"/>
      <c r="N3545" s="10"/>
      <c r="O3545" s="34"/>
    </row>
    <row r="3546" spans="11:15" x14ac:dyDescent="0.2">
      <c r="K3546" s="23"/>
      <c r="L3546" s="10"/>
      <c r="M3546" s="10"/>
      <c r="N3546" s="10"/>
      <c r="O3546" s="34"/>
    </row>
    <row r="3547" spans="11:15" x14ac:dyDescent="0.2">
      <c r="K3547" s="23"/>
      <c r="L3547" s="10"/>
      <c r="M3547" s="10"/>
      <c r="N3547" s="10"/>
      <c r="O3547" s="34"/>
    </row>
    <row r="3548" spans="11:15" x14ac:dyDescent="0.2">
      <c r="K3548" s="23"/>
      <c r="L3548" s="10"/>
      <c r="M3548" s="10"/>
      <c r="N3548" s="10"/>
      <c r="O3548" s="34"/>
    </row>
    <row r="3549" spans="11:15" x14ac:dyDescent="0.2">
      <c r="K3549" s="23"/>
      <c r="L3549" s="10"/>
      <c r="M3549" s="10"/>
      <c r="N3549" s="10"/>
      <c r="O3549" s="34"/>
    </row>
    <row r="3550" spans="11:15" x14ac:dyDescent="0.2">
      <c r="K3550" s="23"/>
      <c r="L3550" s="10"/>
      <c r="M3550" s="10"/>
      <c r="N3550" s="10"/>
      <c r="O3550" s="34"/>
    </row>
    <row r="3551" spans="11:15" x14ac:dyDescent="0.2">
      <c r="K3551" s="23"/>
      <c r="L3551" s="10"/>
      <c r="M3551" s="10"/>
      <c r="N3551" s="10"/>
      <c r="O3551" s="34"/>
    </row>
    <row r="3552" spans="11:15" x14ac:dyDescent="0.2">
      <c r="K3552" s="23"/>
      <c r="L3552" s="10"/>
      <c r="M3552" s="10"/>
      <c r="N3552" s="10"/>
      <c r="O3552" s="34"/>
    </row>
    <row r="3553" spans="11:15" x14ac:dyDescent="0.2">
      <c r="K3553" s="23"/>
      <c r="L3553" s="10"/>
      <c r="M3553" s="10"/>
      <c r="N3553" s="10"/>
      <c r="O3553" s="34"/>
    </row>
    <row r="3554" spans="11:15" x14ac:dyDescent="0.2">
      <c r="K3554" s="23"/>
      <c r="L3554" s="10"/>
      <c r="M3554" s="10"/>
      <c r="N3554" s="10"/>
      <c r="O3554" s="34"/>
    </row>
    <row r="3555" spans="11:15" x14ac:dyDescent="0.2">
      <c r="K3555" s="23"/>
      <c r="L3555" s="10"/>
      <c r="M3555" s="10"/>
      <c r="N3555" s="10"/>
      <c r="O3555" s="34"/>
    </row>
    <row r="3556" spans="11:15" x14ac:dyDescent="0.2">
      <c r="K3556" s="23"/>
      <c r="L3556" s="10"/>
      <c r="M3556" s="10"/>
      <c r="N3556" s="10"/>
      <c r="O3556" s="34"/>
    </row>
    <row r="3557" spans="11:15" x14ac:dyDescent="0.2">
      <c r="K3557" s="23"/>
      <c r="L3557" s="10"/>
      <c r="M3557" s="10"/>
      <c r="N3557" s="10"/>
      <c r="O3557" s="34"/>
    </row>
    <row r="3558" spans="11:15" x14ac:dyDescent="0.2">
      <c r="K3558" s="23"/>
      <c r="L3558" s="10"/>
      <c r="M3558" s="10"/>
      <c r="N3558" s="10"/>
      <c r="O3558" s="34"/>
    </row>
    <row r="3559" spans="11:15" x14ac:dyDescent="0.2">
      <c r="K3559" s="23"/>
      <c r="L3559" s="10"/>
      <c r="M3559" s="10"/>
      <c r="N3559" s="10"/>
      <c r="O3559" s="34"/>
    </row>
    <row r="3560" spans="11:15" x14ac:dyDescent="0.2">
      <c r="K3560" s="23"/>
      <c r="L3560" s="10"/>
      <c r="M3560" s="10"/>
      <c r="N3560" s="10"/>
      <c r="O3560" s="34"/>
    </row>
    <row r="3561" spans="11:15" x14ac:dyDescent="0.2">
      <c r="K3561" s="23"/>
      <c r="L3561" s="10"/>
      <c r="M3561" s="10"/>
      <c r="N3561" s="10"/>
      <c r="O3561" s="34"/>
    </row>
    <row r="3562" spans="11:15" x14ac:dyDescent="0.2">
      <c r="K3562" s="23"/>
      <c r="L3562" s="10"/>
      <c r="M3562" s="10"/>
      <c r="N3562" s="10"/>
      <c r="O3562" s="34"/>
    </row>
    <row r="3563" spans="11:15" x14ac:dyDescent="0.2">
      <c r="K3563" s="23"/>
      <c r="L3563" s="10"/>
      <c r="M3563" s="10"/>
      <c r="N3563" s="10"/>
      <c r="O3563" s="34"/>
    </row>
    <row r="3564" spans="11:15" x14ac:dyDescent="0.2">
      <c r="K3564" s="23"/>
      <c r="L3564" s="10"/>
      <c r="M3564" s="10"/>
      <c r="N3564" s="10"/>
      <c r="O3564" s="34"/>
    </row>
    <row r="3565" spans="11:15" x14ac:dyDescent="0.2">
      <c r="K3565" s="23"/>
      <c r="L3565" s="10"/>
      <c r="M3565" s="10"/>
      <c r="N3565" s="10"/>
      <c r="O3565" s="34"/>
    </row>
    <row r="3566" spans="11:15" x14ac:dyDescent="0.2">
      <c r="K3566" s="23"/>
      <c r="L3566" s="10"/>
      <c r="M3566" s="10"/>
      <c r="N3566" s="10"/>
      <c r="O3566" s="34"/>
    </row>
    <row r="3567" spans="11:15" x14ac:dyDescent="0.2">
      <c r="K3567" s="23"/>
      <c r="L3567" s="10"/>
      <c r="M3567" s="10"/>
      <c r="N3567" s="10"/>
      <c r="O3567" s="34"/>
    </row>
    <row r="3568" spans="11:15" x14ac:dyDescent="0.2">
      <c r="K3568" s="23"/>
      <c r="L3568" s="10"/>
      <c r="M3568" s="10"/>
      <c r="N3568" s="10"/>
      <c r="O3568" s="34"/>
    </row>
    <row r="3569" spans="11:15" x14ac:dyDescent="0.2">
      <c r="K3569" s="23"/>
      <c r="L3569" s="10"/>
      <c r="M3569" s="10"/>
      <c r="N3569" s="10"/>
      <c r="O3569" s="34"/>
    </row>
    <row r="3570" spans="11:15" x14ac:dyDescent="0.2">
      <c r="K3570" s="23"/>
      <c r="L3570" s="10"/>
      <c r="M3570" s="10"/>
      <c r="N3570" s="10"/>
      <c r="O3570" s="34"/>
    </row>
    <row r="3571" spans="11:15" x14ac:dyDescent="0.2">
      <c r="K3571" s="23"/>
      <c r="L3571" s="10"/>
      <c r="M3571" s="10"/>
      <c r="N3571" s="10"/>
      <c r="O3571" s="34"/>
    </row>
    <row r="3572" spans="11:15" x14ac:dyDescent="0.2">
      <c r="K3572" s="23"/>
      <c r="L3572" s="10"/>
      <c r="M3572" s="10"/>
      <c r="N3572" s="10"/>
      <c r="O3572" s="34"/>
    </row>
    <row r="3573" spans="11:15" x14ac:dyDescent="0.2">
      <c r="K3573" s="23"/>
      <c r="L3573" s="10"/>
      <c r="M3573" s="10"/>
      <c r="N3573" s="10"/>
      <c r="O3573" s="34"/>
    </row>
    <row r="3574" spans="11:15" x14ac:dyDescent="0.2">
      <c r="K3574" s="23"/>
      <c r="L3574" s="10"/>
      <c r="M3574" s="10"/>
      <c r="N3574" s="10"/>
      <c r="O3574" s="34"/>
    </row>
    <row r="3575" spans="11:15" x14ac:dyDescent="0.2">
      <c r="K3575" s="23"/>
      <c r="L3575" s="10"/>
      <c r="M3575" s="10"/>
      <c r="N3575" s="10"/>
      <c r="O3575" s="34"/>
    </row>
    <row r="3576" spans="11:15" x14ac:dyDescent="0.2">
      <c r="K3576" s="23"/>
      <c r="L3576" s="10"/>
      <c r="M3576" s="10"/>
      <c r="N3576" s="10"/>
      <c r="O3576" s="34"/>
    </row>
    <row r="3577" spans="11:15" x14ac:dyDescent="0.2">
      <c r="K3577" s="23"/>
      <c r="L3577" s="10"/>
      <c r="M3577" s="10"/>
      <c r="N3577" s="10"/>
      <c r="O3577" s="34"/>
    </row>
    <row r="3578" spans="11:15" x14ac:dyDescent="0.2">
      <c r="K3578" s="23"/>
      <c r="L3578" s="10"/>
      <c r="M3578" s="10"/>
      <c r="N3578" s="10"/>
      <c r="O3578" s="34"/>
    </row>
    <row r="3579" spans="11:15" x14ac:dyDescent="0.2">
      <c r="K3579" s="23"/>
      <c r="L3579" s="10"/>
      <c r="M3579" s="10"/>
      <c r="N3579" s="10"/>
      <c r="O3579" s="34"/>
    </row>
    <row r="3580" spans="11:15" x14ac:dyDescent="0.2">
      <c r="K3580" s="23"/>
      <c r="L3580" s="10"/>
      <c r="M3580" s="10"/>
      <c r="N3580" s="10"/>
      <c r="O3580" s="34"/>
    </row>
    <row r="3581" spans="11:15" x14ac:dyDescent="0.2">
      <c r="K3581" s="23"/>
      <c r="L3581" s="10"/>
      <c r="M3581" s="10"/>
      <c r="N3581" s="10"/>
      <c r="O3581" s="34"/>
    </row>
    <row r="3582" spans="11:15" x14ac:dyDescent="0.2">
      <c r="K3582" s="23"/>
      <c r="L3582" s="10"/>
      <c r="M3582" s="10"/>
      <c r="N3582" s="10"/>
      <c r="O3582" s="34"/>
    </row>
    <row r="3583" spans="11:15" x14ac:dyDescent="0.2">
      <c r="K3583" s="23"/>
      <c r="L3583" s="10"/>
      <c r="M3583" s="10"/>
      <c r="N3583" s="10"/>
      <c r="O3583" s="34"/>
    </row>
    <row r="3584" spans="11:15" x14ac:dyDescent="0.2">
      <c r="K3584" s="23"/>
      <c r="L3584" s="10"/>
      <c r="M3584" s="10"/>
      <c r="N3584" s="10"/>
      <c r="O3584" s="34"/>
    </row>
    <row r="3585" spans="11:15" x14ac:dyDescent="0.2">
      <c r="K3585" s="23"/>
      <c r="L3585" s="10"/>
      <c r="M3585" s="10"/>
      <c r="N3585" s="10"/>
      <c r="O3585" s="34"/>
    </row>
    <row r="3586" spans="11:15" x14ac:dyDescent="0.2">
      <c r="K3586" s="23"/>
      <c r="L3586" s="10"/>
      <c r="M3586" s="10"/>
      <c r="N3586" s="10"/>
      <c r="O3586" s="34"/>
    </row>
    <row r="3587" spans="11:15" x14ac:dyDescent="0.2">
      <c r="K3587" s="23"/>
      <c r="L3587" s="10"/>
      <c r="M3587" s="10"/>
      <c r="N3587" s="10"/>
      <c r="O3587" s="34"/>
    </row>
    <row r="3588" spans="11:15" x14ac:dyDescent="0.2">
      <c r="K3588" s="23"/>
      <c r="L3588" s="10"/>
      <c r="M3588" s="10"/>
      <c r="N3588" s="10"/>
      <c r="O3588" s="34"/>
    </row>
    <row r="3589" spans="11:15" x14ac:dyDescent="0.2">
      <c r="K3589" s="23"/>
      <c r="L3589" s="10"/>
      <c r="M3589" s="10"/>
      <c r="N3589" s="10"/>
      <c r="O3589" s="34"/>
    </row>
    <row r="3590" spans="11:15" x14ac:dyDescent="0.2">
      <c r="K3590" s="23"/>
      <c r="L3590" s="10"/>
      <c r="M3590" s="10"/>
      <c r="N3590" s="10"/>
      <c r="O3590" s="34"/>
    </row>
    <row r="3591" spans="11:15" x14ac:dyDescent="0.2">
      <c r="K3591" s="23"/>
      <c r="L3591" s="10"/>
      <c r="M3591" s="10"/>
      <c r="N3591" s="10"/>
      <c r="O3591" s="34"/>
    </row>
    <row r="3592" spans="11:15" x14ac:dyDescent="0.2">
      <c r="K3592" s="23"/>
      <c r="L3592" s="10"/>
      <c r="M3592" s="10"/>
      <c r="N3592" s="10"/>
      <c r="O3592" s="34"/>
    </row>
    <row r="3593" spans="11:15" x14ac:dyDescent="0.2">
      <c r="K3593" s="23"/>
      <c r="L3593" s="10"/>
      <c r="M3593" s="10"/>
      <c r="N3593" s="10"/>
      <c r="O3593" s="34"/>
    </row>
    <row r="3594" spans="11:15" x14ac:dyDescent="0.2">
      <c r="K3594" s="23"/>
      <c r="L3594" s="10"/>
      <c r="M3594" s="10"/>
      <c r="N3594" s="10"/>
      <c r="O3594" s="34"/>
    </row>
    <row r="3595" spans="11:15" x14ac:dyDescent="0.2">
      <c r="K3595" s="23"/>
      <c r="L3595" s="10"/>
      <c r="M3595" s="10"/>
      <c r="N3595" s="10"/>
      <c r="O3595" s="34"/>
    </row>
    <row r="3596" spans="11:15" x14ac:dyDescent="0.2">
      <c r="K3596" s="23"/>
      <c r="L3596" s="10"/>
      <c r="M3596" s="10"/>
      <c r="N3596" s="10"/>
      <c r="O3596" s="34"/>
    </row>
    <row r="3597" spans="11:15" x14ac:dyDescent="0.2">
      <c r="K3597" s="23"/>
      <c r="L3597" s="10"/>
      <c r="M3597" s="10"/>
      <c r="N3597" s="10"/>
      <c r="O3597" s="34"/>
    </row>
    <row r="3598" spans="11:15" x14ac:dyDescent="0.2">
      <c r="K3598" s="23"/>
      <c r="L3598" s="10"/>
      <c r="M3598" s="10"/>
      <c r="N3598" s="10"/>
      <c r="O3598" s="34"/>
    </row>
    <row r="3599" spans="11:15" x14ac:dyDescent="0.2">
      <c r="K3599" s="23"/>
      <c r="L3599" s="10"/>
      <c r="M3599" s="10"/>
      <c r="N3599" s="10"/>
      <c r="O3599" s="34"/>
    </row>
    <row r="3600" spans="11:15" x14ac:dyDescent="0.2">
      <c r="K3600" s="23"/>
      <c r="L3600" s="10"/>
      <c r="M3600" s="10"/>
      <c r="N3600" s="10"/>
      <c r="O3600" s="34"/>
    </row>
    <row r="3601" spans="11:15" x14ac:dyDescent="0.2">
      <c r="K3601" s="23"/>
      <c r="L3601" s="10"/>
      <c r="M3601" s="10"/>
      <c r="N3601" s="10"/>
      <c r="O3601" s="34"/>
    </row>
    <row r="3602" spans="11:15" x14ac:dyDescent="0.2">
      <c r="K3602" s="23"/>
      <c r="L3602" s="10"/>
      <c r="M3602" s="10"/>
      <c r="N3602" s="10"/>
      <c r="O3602" s="34"/>
    </row>
    <row r="3603" spans="11:15" x14ac:dyDescent="0.2">
      <c r="K3603" s="23"/>
      <c r="L3603" s="10"/>
      <c r="M3603" s="10"/>
      <c r="N3603" s="10"/>
      <c r="O3603" s="34"/>
    </row>
    <row r="3604" spans="11:15" x14ac:dyDescent="0.2">
      <c r="K3604" s="23"/>
      <c r="L3604" s="10"/>
      <c r="M3604" s="10"/>
      <c r="N3604" s="10"/>
      <c r="O3604" s="34"/>
    </row>
    <row r="3605" spans="11:15" x14ac:dyDescent="0.2">
      <c r="K3605" s="23"/>
      <c r="L3605" s="10"/>
      <c r="M3605" s="10"/>
      <c r="N3605" s="10"/>
      <c r="O3605" s="34"/>
    </row>
    <row r="3606" spans="11:15" x14ac:dyDescent="0.2">
      <c r="K3606" s="23"/>
      <c r="L3606" s="10"/>
      <c r="M3606" s="10"/>
      <c r="N3606" s="10"/>
      <c r="O3606" s="34"/>
    </row>
    <row r="3607" spans="11:15" x14ac:dyDescent="0.2">
      <c r="K3607" s="23"/>
      <c r="L3607" s="10"/>
      <c r="M3607" s="10"/>
      <c r="N3607" s="10"/>
      <c r="O3607" s="34"/>
    </row>
    <row r="3608" spans="11:15" x14ac:dyDescent="0.2">
      <c r="K3608" s="23"/>
      <c r="L3608" s="10"/>
      <c r="M3608" s="10"/>
      <c r="N3608" s="10"/>
      <c r="O3608" s="34"/>
    </row>
    <row r="3609" spans="11:15" x14ac:dyDescent="0.2">
      <c r="K3609" s="23"/>
      <c r="L3609" s="10"/>
      <c r="M3609" s="10"/>
      <c r="N3609" s="10"/>
      <c r="O3609" s="34"/>
    </row>
    <row r="3610" spans="11:15" x14ac:dyDescent="0.2">
      <c r="K3610" s="23"/>
      <c r="L3610" s="10"/>
      <c r="M3610" s="10"/>
      <c r="N3610" s="10"/>
      <c r="O3610" s="34"/>
    </row>
    <row r="3611" spans="11:15" x14ac:dyDescent="0.2">
      <c r="K3611" s="23"/>
      <c r="L3611" s="10"/>
      <c r="M3611" s="10"/>
      <c r="N3611" s="10"/>
      <c r="O3611" s="34"/>
    </row>
    <row r="3612" spans="11:15" x14ac:dyDescent="0.2">
      <c r="K3612" s="23"/>
      <c r="L3612" s="10"/>
      <c r="M3612" s="10"/>
      <c r="N3612" s="10"/>
      <c r="O3612" s="34"/>
    </row>
    <row r="3613" spans="11:15" x14ac:dyDescent="0.2">
      <c r="K3613" s="23"/>
      <c r="L3613" s="10"/>
      <c r="M3613" s="10"/>
      <c r="N3613" s="10"/>
      <c r="O3613" s="34"/>
    </row>
    <row r="3614" spans="11:15" x14ac:dyDescent="0.2">
      <c r="K3614" s="23"/>
      <c r="L3614" s="10"/>
      <c r="M3614" s="10"/>
      <c r="N3614" s="10"/>
      <c r="O3614" s="34"/>
    </row>
    <row r="3615" spans="11:15" x14ac:dyDescent="0.2">
      <c r="K3615" s="23"/>
      <c r="L3615" s="10"/>
      <c r="M3615" s="10"/>
      <c r="N3615" s="10"/>
      <c r="O3615" s="34"/>
    </row>
    <row r="3616" spans="11:15" x14ac:dyDescent="0.2">
      <c r="K3616" s="23"/>
      <c r="L3616" s="10"/>
      <c r="M3616" s="10"/>
      <c r="N3616" s="10"/>
      <c r="O3616" s="34"/>
    </row>
    <row r="3617" spans="11:15" x14ac:dyDescent="0.2">
      <c r="K3617" s="23"/>
      <c r="L3617" s="10"/>
      <c r="M3617" s="10"/>
      <c r="N3617" s="10"/>
      <c r="O3617" s="34"/>
    </row>
    <row r="3618" spans="11:15" x14ac:dyDescent="0.2">
      <c r="K3618" s="23"/>
      <c r="L3618" s="10"/>
      <c r="M3618" s="10"/>
      <c r="N3618" s="10"/>
      <c r="O3618" s="34"/>
    </row>
    <row r="3619" spans="11:15" x14ac:dyDescent="0.2">
      <c r="K3619" s="23"/>
      <c r="L3619" s="10"/>
      <c r="M3619" s="10"/>
      <c r="N3619" s="10"/>
      <c r="O3619" s="34"/>
    </row>
    <row r="3620" spans="11:15" x14ac:dyDescent="0.2">
      <c r="K3620" s="23"/>
      <c r="L3620" s="10"/>
      <c r="M3620" s="10"/>
      <c r="N3620" s="10"/>
      <c r="O3620" s="34"/>
    </row>
    <row r="3621" spans="11:15" x14ac:dyDescent="0.2">
      <c r="K3621" s="23"/>
      <c r="L3621" s="10"/>
      <c r="M3621" s="10"/>
      <c r="N3621" s="10"/>
      <c r="O3621" s="34"/>
    </row>
    <row r="3622" spans="11:15" x14ac:dyDescent="0.2">
      <c r="K3622" s="23"/>
      <c r="L3622" s="10"/>
      <c r="M3622" s="10"/>
      <c r="N3622" s="10"/>
      <c r="O3622" s="34"/>
    </row>
    <row r="3623" spans="11:15" x14ac:dyDescent="0.2">
      <c r="K3623" s="23"/>
      <c r="L3623" s="10"/>
      <c r="M3623" s="10"/>
      <c r="N3623" s="10"/>
      <c r="O3623" s="34"/>
    </row>
    <row r="3624" spans="11:15" x14ac:dyDescent="0.2">
      <c r="K3624" s="23"/>
      <c r="L3624" s="10"/>
      <c r="M3624" s="10"/>
      <c r="N3624" s="10"/>
      <c r="O3624" s="34"/>
    </row>
    <row r="3625" spans="11:15" x14ac:dyDescent="0.2">
      <c r="K3625" s="23"/>
      <c r="L3625" s="10"/>
      <c r="M3625" s="10"/>
      <c r="N3625" s="10"/>
      <c r="O3625" s="34"/>
    </row>
    <row r="3626" spans="11:15" x14ac:dyDescent="0.2">
      <c r="K3626" s="23"/>
      <c r="L3626" s="10"/>
      <c r="M3626" s="10"/>
      <c r="N3626" s="10"/>
      <c r="O3626" s="34"/>
    </row>
    <row r="3627" spans="11:15" x14ac:dyDescent="0.2">
      <c r="K3627" s="23"/>
      <c r="L3627" s="10"/>
      <c r="M3627" s="10"/>
      <c r="N3627" s="10"/>
      <c r="O3627" s="34"/>
    </row>
    <row r="3628" spans="11:15" x14ac:dyDescent="0.2">
      <c r="K3628" s="23"/>
      <c r="L3628" s="10"/>
      <c r="M3628" s="10"/>
      <c r="N3628" s="10"/>
      <c r="O3628" s="34"/>
    </row>
    <row r="3629" spans="11:15" x14ac:dyDescent="0.2">
      <c r="K3629" s="23"/>
      <c r="L3629" s="10"/>
      <c r="M3629" s="10"/>
      <c r="N3629" s="10"/>
      <c r="O3629" s="34"/>
    </row>
    <row r="3630" spans="11:15" x14ac:dyDescent="0.2">
      <c r="K3630" s="23"/>
      <c r="L3630" s="10"/>
      <c r="M3630" s="10"/>
      <c r="N3630" s="10"/>
      <c r="O3630" s="34"/>
    </row>
    <row r="3631" spans="11:15" x14ac:dyDescent="0.2">
      <c r="K3631" s="23"/>
      <c r="L3631" s="10"/>
      <c r="M3631" s="10"/>
      <c r="N3631" s="10"/>
      <c r="O3631" s="34"/>
    </row>
    <row r="3632" spans="11:15" x14ac:dyDescent="0.2">
      <c r="K3632" s="23"/>
      <c r="L3632" s="10"/>
      <c r="M3632" s="10"/>
      <c r="N3632" s="10"/>
      <c r="O3632" s="34"/>
    </row>
    <row r="3633" spans="11:15" x14ac:dyDescent="0.2">
      <c r="K3633" s="23"/>
      <c r="L3633" s="10"/>
      <c r="M3633" s="10"/>
      <c r="N3633" s="10"/>
      <c r="O3633" s="34"/>
    </row>
    <row r="3634" spans="11:15" x14ac:dyDescent="0.2">
      <c r="K3634" s="23"/>
      <c r="L3634" s="10"/>
      <c r="M3634" s="10"/>
      <c r="N3634" s="10"/>
      <c r="O3634" s="34"/>
    </row>
    <row r="3635" spans="11:15" x14ac:dyDescent="0.2">
      <c r="K3635" s="23"/>
      <c r="L3635" s="10"/>
      <c r="M3635" s="10"/>
      <c r="N3635" s="10"/>
      <c r="O3635" s="34"/>
    </row>
    <row r="3636" spans="11:15" x14ac:dyDescent="0.2">
      <c r="K3636" s="23"/>
      <c r="L3636" s="10"/>
      <c r="M3636" s="10"/>
      <c r="N3636" s="10"/>
      <c r="O3636" s="34"/>
    </row>
    <row r="3637" spans="11:15" x14ac:dyDescent="0.2">
      <c r="K3637" s="23"/>
      <c r="L3637" s="10"/>
      <c r="M3637" s="10"/>
      <c r="N3637" s="10"/>
      <c r="O3637" s="34"/>
    </row>
    <row r="3638" spans="11:15" x14ac:dyDescent="0.2">
      <c r="K3638" s="23"/>
      <c r="L3638" s="10"/>
      <c r="M3638" s="10"/>
      <c r="N3638" s="10"/>
      <c r="O3638" s="34"/>
    </row>
    <row r="3639" spans="11:15" x14ac:dyDescent="0.2">
      <c r="K3639" s="23"/>
      <c r="L3639" s="10"/>
      <c r="M3639" s="10"/>
      <c r="N3639" s="10"/>
      <c r="O3639" s="34"/>
    </row>
    <row r="3640" spans="11:15" x14ac:dyDescent="0.2">
      <c r="K3640" s="23"/>
      <c r="L3640" s="10"/>
      <c r="M3640" s="10"/>
      <c r="N3640" s="10"/>
      <c r="O3640" s="34"/>
    </row>
    <row r="3641" spans="11:15" x14ac:dyDescent="0.2">
      <c r="K3641" s="23"/>
      <c r="L3641" s="10"/>
      <c r="M3641" s="10"/>
      <c r="N3641" s="10"/>
      <c r="O3641" s="34"/>
    </row>
    <row r="3642" spans="11:15" x14ac:dyDescent="0.2">
      <c r="K3642" s="23"/>
      <c r="L3642" s="10"/>
      <c r="M3642" s="10"/>
      <c r="N3642" s="10"/>
      <c r="O3642" s="34"/>
    </row>
    <row r="3643" spans="11:15" x14ac:dyDescent="0.2">
      <c r="K3643" s="23"/>
      <c r="L3643" s="10"/>
      <c r="M3643" s="10"/>
      <c r="N3643" s="10"/>
      <c r="O3643" s="34"/>
    </row>
    <row r="3644" spans="11:15" x14ac:dyDescent="0.2">
      <c r="K3644" s="23"/>
      <c r="L3644" s="10"/>
      <c r="M3644" s="10"/>
      <c r="N3644" s="10"/>
      <c r="O3644" s="34"/>
    </row>
    <row r="3645" spans="11:15" x14ac:dyDescent="0.2">
      <c r="K3645" s="23"/>
      <c r="L3645" s="10"/>
      <c r="M3645" s="10"/>
      <c r="N3645" s="10"/>
      <c r="O3645" s="34"/>
    </row>
    <row r="3646" spans="11:15" x14ac:dyDescent="0.2">
      <c r="K3646" s="23"/>
      <c r="L3646" s="10"/>
      <c r="M3646" s="10"/>
      <c r="N3646" s="10"/>
      <c r="O3646" s="34"/>
    </row>
    <row r="3647" spans="11:15" x14ac:dyDescent="0.2">
      <c r="K3647" s="23"/>
      <c r="L3647" s="10"/>
      <c r="M3647" s="10"/>
      <c r="N3647" s="10"/>
      <c r="O3647" s="34"/>
    </row>
    <row r="3648" spans="11:15" x14ac:dyDescent="0.2">
      <c r="K3648" s="23"/>
      <c r="L3648" s="10"/>
      <c r="M3648" s="10"/>
      <c r="N3648" s="10"/>
      <c r="O3648" s="34"/>
    </row>
    <row r="3649" spans="11:15" x14ac:dyDescent="0.2">
      <c r="K3649" s="23"/>
      <c r="L3649" s="10"/>
      <c r="M3649" s="10"/>
      <c r="N3649" s="10"/>
      <c r="O3649" s="34"/>
    </row>
    <row r="3650" spans="11:15" x14ac:dyDescent="0.2">
      <c r="K3650" s="23"/>
      <c r="L3650" s="10"/>
      <c r="M3650" s="10"/>
      <c r="N3650" s="10"/>
      <c r="O3650" s="34"/>
    </row>
    <row r="3651" spans="11:15" x14ac:dyDescent="0.2">
      <c r="K3651" s="23"/>
      <c r="L3651" s="10"/>
      <c r="M3651" s="10"/>
      <c r="N3651" s="10"/>
      <c r="O3651" s="34"/>
    </row>
    <row r="3652" spans="11:15" x14ac:dyDescent="0.2">
      <c r="K3652" s="23"/>
      <c r="L3652" s="10"/>
      <c r="M3652" s="10"/>
      <c r="N3652" s="10"/>
      <c r="O3652" s="34"/>
    </row>
    <row r="3653" spans="11:15" x14ac:dyDescent="0.2">
      <c r="K3653" s="23"/>
      <c r="L3653" s="10"/>
      <c r="M3653" s="10"/>
      <c r="N3653" s="10"/>
      <c r="O3653" s="34"/>
    </row>
    <row r="3654" spans="11:15" x14ac:dyDescent="0.2">
      <c r="K3654" s="23"/>
      <c r="L3654" s="10"/>
      <c r="M3654" s="10"/>
      <c r="N3654" s="10"/>
      <c r="O3654" s="34"/>
    </row>
    <row r="3655" spans="11:15" x14ac:dyDescent="0.2">
      <c r="K3655" s="23"/>
      <c r="L3655" s="10"/>
      <c r="M3655" s="10"/>
      <c r="N3655" s="10"/>
      <c r="O3655" s="34"/>
    </row>
    <row r="3656" spans="11:15" x14ac:dyDescent="0.2">
      <c r="K3656" s="23"/>
      <c r="L3656" s="10"/>
      <c r="M3656" s="10"/>
      <c r="N3656" s="10"/>
      <c r="O3656" s="34"/>
    </row>
    <row r="3657" spans="11:15" x14ac:dyDescent="0.2">
      <c r="K3657" s="23"/>
      <c r="L3657" s="10"/>
      <c r="M3657" s="10"/>
      <c r="N3657" s="10"/>
      <c r="O3657" s="34"/>
    </row>
    <row r="3658" spans="11:15" x14ac:dyDescent="0.2">
      <c r="K3658" s="23"/>
      <c r="L3658" s="10"/>
      <c r="M3658" s="10"/>
      <c r="N3658" s="10"/>
      <c r="O3658" s="34"/>
    </row>
    <row r="3659" spans="11:15" x14ac:dyDescent="0.2">
      <c r="K3659" s="23"/>
      <c r="L3659" s="10"/>
      <c r="M3659" s="10"/>
      <c r="N3659" s="10"/>
      <c r="O3659" s="34"/>
    </row>
    <row r="3660" spans="11:15" x14ac:dyDescent="0.2">
      <c r="K3660" s="23"/>
      <c r="L3660" s="10"/>
      <c r="M3660" s="10"/>
      <c r="N3660" s="10"/>
      <c r="O3660" s="34"/>
    </row>
    <row r="3661" spans="11:15" x14ac:dyDescent="0.2">
      <c r="K3661" s="23"/>
      <c r="L3661" s="10"/>
      <c r="M3661" s="10"/>
      <c r="N3661" s="10"/>
      <c r="O3661" s="34"/>
    </row>
    <row r="3662" spans="11:15" x14ac:dyDescent="0.2">
      <c r="K3662" s="23"/>
      <c r="L3662" s="10"/>
      <c r="M3662" s="10"/>
      <c r="N3662" s="10"/>
      <c r="O3662" s="34"/>
    </row>
    <row r="3663" spans="11:15" x14ac:dyDescent="0.2">
      <c r="K3663" s="23"/>
      <c r="L3663" s="10"/>
      <c r="M3663" s="10"/>
      <c r="N3663" s="10"/>
      <c r="O3663" s="34"/>
    </row>
    <row r="3664" spans="11:15" x14ac:dyDescent="0.2">
      <c r="K3664" s="23"/>
      <c r="L3664" s="10"/>
      <c r="M3664" s="10"/>
      <c r="N3664" s="10"/>
      <c r="O3664" s="34"/>
    </row>
    <row r="3665" spans="11:15" x14ac:dyDescent="0.2">
      <c r="K3665" s="23"/>
      <c r="L3665" s="10"/>
      <c r="M3665" s="10"/>
      <c r="N3665" s="10"/>
      <c r="O3665" s="34"/>
    </row>
    <row r="3666" spans="11:15" x14ac:dyDescent="0.2">
      <c r="K3666" s="23"/>
      <c r="L3666" s="10"/>
      <c r="M3666" s="10"/>
      <c r="N3666" s="10"/>
      <c r="O3666" s="34"/>
    </row>
    <row r="3667" spans="11:15" x14ac:dyDescent="0.2">
      <c r="K3667" s="23"/>
      <c r="L3667" s="10"/>
      <c r="M3667" s="10"/>
      <c r="N3667" s="10"/>
      <c r="O3667" s="34"/>
    </row>
    <row r="3668" spans="11:15" x14ac:dyDescent="0.2">
      <c r="K3668" s="23"/>
      <c r="L3668" s="10"/>
      <c r="M3668" s="10"/>
      <c r="N3668" s="10"/>
      <c r="O3668" s="34"/>
    </row>
    <row r="3669" spans="11:15" x14ac:dyDescent="0.2">
      <c r="K3669" s="23"/>
      <c r="L3669" s="10"/>
      <c r="M3669" s="10"/>
      <c r="N3669" s="10"/>
      <c r="O3669" s="34"/>
    </row>
    <row r="3670" spans="11:15" x14ac:dyDescent="0.2">
      <c r="K3670" s="23"/>
      <c r="L3670" s="10"/>
      <c r="M3670" s="10"/>
      <c r="N3670" s="10"/>
      <c r="O3670" s="34"/>
    </row>
    <row r="3671" spans="11:15" x14ac:dyDescent="0.2">
      <c r="K3671" s="23"/>
      <c r="L3671" s="10"/>
      <c r="M3671" s="10"/>
      <c r="N3671" s="10"/>
      <c r="O3671" s="34"/>
    </row>
    <row r="3672" spans="11:15" x14ac:dyDescent="0.2">
      <c r="K3672" s="23"/>
      <c r="L3672" s="10"/>
      <c r="M3672" s="10"/>
      <c r="N3672" s="10"/>
      <c r="O3672" s="34"/>
    </row>
    <row r="3673" spans="11:15" x14ac:dyDescent="0.2">
      <c r="K3673" s="23"/>
      <c r="L3673" s="10"/>
      <c r="M3673" s="10"/>
      <c r="N3673" s="10"/>
      <c r="O3673" s="34"/>
    </row>
    <row r="3674" spans="11:15" x14ac:dyDescent="0.2">
      <c r="K3674" s="23"/>
      <c r="L3674" s="10"/>
      <c r="M3674" s="10"/>
      <c r="N3674" s="10"/>
      <c r="O3674" s="34"/>
    </row>
    <row r="3675" spans="11:15" x14ac:dyDescent="0.2">
      <c r="K3675" s="23"/>
      <c r="L3675" s="10"/>
      <c r="M3675" s="10"/>
      <c r="N3675" s="10"/>
      <c r="O3675" s="34"/>
    </row>
    <row r="3676" spans="11:15" x14ac:dyDescent="0.2">
      <c r="K3676" s="23"/>
      <c r="L3676" s="10"/>
      <c r="M3676" s="10"/>
      <c r="N3676" s="10"/>
      <c r="O3676" s="34"/>
    </row>
    <row r="3677" spans="11:15" x14ac:dyDescent="0.2">
      <c r="K3677" s="23"/>
      <c r="L3677" s="10"/>
      <c r="M3677" s="10"/>
      <c r="N3677" s="10"/>
      <c r="O3677" s="34"/>
    </row>
    <row r="3678" spans="11:15" x14ac:dyDescent="0.2">
      <c r="K3678" s="23"/>
      <c r="L3678" s="10"/>
      <c r="M3678" s="10"/>
      <c r="N3678" s="10"/>
      <c r="O3678" s="34"/>
    </row>
    <row r="3679" spans="11:15" x14ac:dyDescent="0.2">
      <c r="K3679" s="23"/>
      <c r="L3679" s="10"/>
      <c r="M3679" s="10"/>
      <c r="N3679" s="10"/>
      <c r="O3679" s="34"/>
    </row>
    <row r="3680" spans="11:15" x14ac:dyDescent="0.2">
      <c r="K3680" s="23"/>
      <c r="L3680" s="10"/>
      <c r="M3680" s="10"/>
      <c r="N3680" s="10"/>
      <c r="O3680" s="34"/>
    </row>
    <row r="3681" spans="11:15" x14ac:dyDescent="0.2">
      <c r="K3681" s="23"/>
      <c r="L3681" s="10"/>
      <c r="M3681" s="10"/>
      <c r="N3681" s="10"/>
      <c r="O3681" s="34"/>
    </row>
    <row r="3682" spans="11:15" x14ac:dyDescent="0.2">
      <c r="K3682" s="23"/>
      <c r="L3682" s="10"/>
      <c r="M3682" s="10"/>
      <c r="N3682" s="10"/>
      <c r="O3682" s="34"/>
    </row>
    <row r="3683" spans="11:15" x14ac:dyDescent="0.2">
      <c r="K3683" s="23"/>
      <c r="L3683" s="10"/>
      <c r="M3683" s="10"/>
      <c r="N3683" s="10"/>
      <c r="O3683" s="34"/>
    </row>
    <row r="3684" spans="11:15" x14ac:dyDescent="0.2">
      <c r="K3684" s="23"/>
      <c r="L3684" s="10"/>
      <c r="M3684" s="10"/>
      <c r="N3684" s="10"/>
      <c r="O3684" s="34"/>
    </row>
    <row r="3685" spans="11:15" x14ac:dyDescent="0.2">
      <c r="K3685" s="23"/>
      <c r="L3685" s="10"/>
      <c r="M3685" s="10"/>
      <c r="N3685" s="10"/>
      <c r="O3685" s="34"/>
    </row>
    <row r="3686" spans="11:15" x14ac:dyDescent="0.2">
      <c r="K3686" s="23"/>
      <c r="L3686" s="10"/>
      <c r="M3686" s="10"/>
      <c r="N3686" s="10"/>
      <c r="O3686" s="34"/>
    </row>
    <row r="3687" spans="11:15" x14ac:dyDescent="0.2">
      <c r="K3687" s="23"/>
      <c r="L3687" s="10"/>
      <c r="M3687" s="10"/>
      <c r="N3687" s="10"/>
      <c r="O3687" s="34"/>
    </row>
    <row r="3688" spans="11:15" x14ac:dyDescent="0.2">
      <c r="K3688" s="23"/>
      <c r="L3688" s="10"/>
      <c r="M3688" s="10"/>
      <c r="N3688" s="10"/>
      <c r="O3688" s="34"/>
    </row>
    <row r="3689" spans="11:15" x14ac:dyDescent="0.2">
      <c r="K3689" s="23"/>
      <c r="L3689" s="10"/>
      <c r="M3689" s="10"/>
      <c r="N3689" s="10"/>
      <c r="O3689" s="34"/>
    </row>
    <row r="3690" spans="11:15" x14ac:dyDescent="0.2">
      <c r="K3690" s="23"/>
      <c r="L3690" s="10"/>
      <c r="M3690" s="10"/>
      <c r="N3690" s="10"/>
      <c r="O3690" s="34"/>
    </row>
    <row r="3691" spans="11:15" x14ac:dyDescent="0.2">
      <c r="K3691" s="23"/>
      <c r="L3691" s="10"/>
      <c r="M3691" s="10"/>
      <c r="N3691" s="10"/>
      <c r="O3691" s="34"/>
    </row>
    <row r="3692" spans="11:15" x14ac:dyDescent="0.2">
      <c r="K3692" s="23"/>
      <c r="L3692" s="10"/>
      <c r="M3692" s="10"/>
      <c r="N3692" s="10"/>
      <c r="O3692" s="34"/>
    </row>
    <row r="3693" spans="11:15" x14ac:dyDescent="0.2">
      <c r="K3693" s="23"/>
      <c r="L3693" s="10"/>
      <c r="M3693" s="10"/>
      <c r="N3693" s="10"/>
      <c r="O3693" s="34"/>
    </row>
    <row r="3694" spans="11:15" x14ac:dyDescent="0.2">
      <c r="K3694" s="23"/>
      <c r="L3694" s="10"/>
      <c r="M3694" s="10"/>
      <c r="N3694" s="10"/>
      <c r="O3694" s="34"/>
    </row>
    <row r="3695" spans="11:15" x14ac:dyDescent="0.2">
      <c r="K3695" s="23"/>
      <c r="L3695" s="10"/>
      <c r="M3695" s="10"/>
      <c r="N3695" s="10"/>
      <c r="O3695" s="34"/>
    </row>
    <row r="3696" spans="11:15" x14ac:dyDescent="0.2">
      <c r="K3696" s="23"/>
      <c r="L3696" s="10"/>
      <c r="M3696" s="10"/>
      <c r="N3696" s="10"/>
      <c r="O3696" s="34"/>
    </row>
    <row r="3697" spans="11:15" x14ac:dyDescent="0.2">
      <c r="K3697" s="23"/>
      <c r="L3697" s="10"/>
      <c r="M3697" s="10"/>
      <c r="N3697" s="10"/>
      <c r="O3697" s="34"/>
    </row>
    <row r="3698" spans="11:15" x14ac:dyDescent="0.2">
      <c r="K3698" s="23"/>
      <c r="L3698" s="10"/>
      <c r="M3698" s="10"/>
      <c r="N3698" s="10"/>
      <c r="O3698" s="34"/>
    </row>
    <row r="3699" spans="11:15" x14ac:dyDescent="0.2">
      <c r="K3699" s="23"/>
      <c r="L3699" s="10"/>
      <c r="M3699" s="10"/>
      <c r="N3699" s="10"/>
      <c r="O3699" s="34"/>
    </row>
    <row r="3700" spans="11:15" x14ac:dyDescent="0.2">
      <c r="K3700" s="23"/>
      <c r="L3700" s="10"/>
      <c r="M3700" s="10"/>
      <c r="N3700" s="10"/>
      <c r="O3700" s="34"/>
    </row>
    <row r="3701" spans="11:15" x14ac:dyDescent="0.2">
      <c r="K3701" s="23"/>
      <c r="L3701" s="10"/>
      <c r="M3701" s="10"/>
      <c r="N3701" s="10"/>
      <c r="O3701" s="34"/>
    </row>
    <row r="3702" spans="11:15" x14ac:dyDescent="0.2">
      <c r="K3702" s="23"/>
      <c r="L3702" s="10"/>
      <c r="M3702" s="10"/>
      <c r="N3702" s="10"/>
      <c r="O3702" s="34"/>
    </row>
    <row r="3703" spans="11:15" x14ac:dyDescent="0.2">
      <c r="K3703" s="23"/>
      <c r="L3703" s="10"/>
      <c r="M3703" s="10"/>
      <c r="N3703" s="10"/>
      <c r="O3703" s="34"/>
    </row>
    <row r="3704" spans="11:15" x14ac:dyDescent="0.2">
      <c r="K3704" s="23"/>
      <c r="L3704" s="10"/>
      <c r="M3704" s="10"/>
      <c r="N3704" s="10"/>
      <c r="O3704" s="34"/>
    </row>
    <row r="3705" spans="11:15" x14ac:dyDescent="0.2">
      <c r="K3705" s="23"/>
      <c r="L3705" s="10"/>
      <c r="M3705" s="10"/>
      <c r="N3705" s="10"/>
      <c r="O3705" s="34"/>
    </row>
    <row r="3706" spans="11:15" x14ac:dyDescent="0.2">
      <c r="K3706" s="23"/>
      <c r="L3706" s="10"/>
      <c r="M3706" s="10"/>
      <c r="N3706" s="10"/>
      <c r="O3706" s="34"/>
    </row>
    <row r="3707" spans="11:15" x14ac:dyDescent="0.2">
      <c r="K3707" s="23"/>
      <c r="L3707" s="10"/>
      <c r="M3707" s="10"/>
      <c r="N3707" s="10"/>
      <c r="O3707" s="34"/>
    </row>
    <row r="3708" spans="11:15" x14ac:dyDescent="0.2">
      <c r="K3708" s="23"/>
      <c r="L3708" s="10"/>
      <c r="M3708" s="10"/>
      <c r="N3708" s="10"/>
      <c r="O3708" s="34"/>
    </row>
    <row r="3709" spans="11:15" x14ac:dyDescent="0.2">
      <c r="K3709" s="23"/>
      <c r="L3709" s="10"/>
      <c r="M3709" s="10"/>
      <c r="N3709" s="10"/>
      <c r="O3709" s="34"/>
    </row>
    <row r="3710" spans="11:15" x14ac:dyDescent="0.2">
      <c r="K3710" s="23"/>
      <c r="L3710" s="10"/>
      <c r="M3710" s="10"/>
      <c r="N3710" s="10"/>
      <c r="O3710" s="34"/>
    </row>
    <row r="3711" spans="11:15" x14ac:dyDescent="0.2">
      <c r="K3711" s="23"/>
      <c r="L3711" s="10"/>
      <c r="M3711" s="10"/>
      <c r="N3711" s="10"/>
      <c r="O3711" s="34"/>
    </row>
    <row r="3712" spans="11:15" x14ac:dyDescent="0.2">
      <c r="K3712" s="23"/>
      <c r="L3712" s="10"/>
      <c r="M3712" s="10"/>
      <c r="N3712" s="10"/>
      <c r="O3712" s="34"/>
    </row>
    <row r="3713" spans="11:15" x14ac:dyDescent="0.2">
      <c r="K3713" s="23"/>
      <c r="L3713" s="10"/>
      <c r="M3713" s="10"/>
      <c r="N3713" s="10"/>
      <c r="O3713" s="34"/>
    </row>
    <row r="3714" spans="11:15" x14ac:dyDescent="0.2">
      <c r="K3714" s="23"/>
      <c r="L3714" s="10"/>
      <c r="M3714" s="10"/>
      <c r="N3714" s="10"/>
      <c r="O3714" s="34"/>
    </row>
    <row r="3715" spans="11:15" x14ac:dyDescent="0.2">
      <c r="K3715" s="23"/>
      <c r="L3715" s="10"/>
      <c r="M3715" s="10"/>
      <c r="N3715" s="10"/>
      <c r="O3715" s="34"/>
    </row>
    <row r="3716" spans="11:15" x14ac:dyDescent="0.2">
      <c r="K3716" s="23"/>
      <c r="L3716" s="10"/>
      <c r="M3716" s="10"/>
      <c r="N3716" s="10"/>
      <c r="O3716" s="34"/>
    </row>
    <row r="3717" spans="11:15" x14ac:dyDescent="0.2">
      <c r="K3717" s="23"/>
      <c r="L3717" s="10"/>
      <c r="M3717" s="10"/>
      <c r="N3717" s="10"/>
      <c r="O3717" s="34"/>
    </row>
    <row r="3718" spans="11:15" x14ac:dyDescent="0.2">
      <c r="K3718" s="23"/>
      <c r="L3718" s="10"/>
      <c r="M3718" s="10"/>
      <c r="N3718" s="10"/>
      <c r="O3718" s="34"/>
    </row>
    <row r="3719" spans="11:15" x14ac:dyDescent="0.2">
      <c r="K3719" s="23"/>
      <c r="L3719" s="10"/>
      <c r="M3719" s="10"/>
      <c r="N3719" s="10"/>
      <c r="O3719" s="34"/>
    </row>
    <row r="3720" spans="11:15" x14ac:dyDescent="0.2">
      <c r="K3720" s="23"/>
      <c r="L3720" s="10"/>
      <c r="M3720" s="10"/>
      <c r="N3720" s="10"/>
      <c r="O3720" s="34"/>
    </row>
    <row r="3721" spans="11:15" x14ac:dyDescent="0.2">
      <c r="K3721" s="23"/>
      <c r="L3721" s="10"/>
      <c r="M3721" s="10"/>
      <c r="N3721" s="10"/>
      <c r="O3721" s="34"/>
    </row>
    <row r="3722" spans="11:15" x14ac:dyDescent="0.2">
      <c r="K3722" s="23"/>
      <c r="L3722" s="10"/>
      <c r="M3722" s="10"/>
      <c r="N3722" s="10"/>
      <c r="O3722" s="34"/>
    </row>
    <row r="3723" spans="11:15" x14ac:dyDescent="0.2">
      <c r="K3723" s="23"/>
      <c r="L3723" s="10"/>
      <c r="M3723" s="10"/>
      <c r="N3723" s="10"/>
      <c r="O3723" s="34"/>
    </row>
    <row r="3724" spans="11:15" x14ac:dyDescent="0.2">
      <c r="K3724" s="23"/>
      <c r="L3724" s="10"/>
      <c r="M3724" s="10"/>
      <c r="N3724" s="10"/>
      <c r="O3724" s="34"/>
    </row>
    <row r="3725" spans="11:15" x14ac:dyDescent="0.2">
      <c r="K3725" s="23"/>
      <c r="L3725" s="10"/>
      <c r="M3725" s="10"/>
      <c r="N3725" s="10"/>
      <c r="O3725" s="34"/>
    </row>
    <row r="3726" spans="11:15" x14ac:dyDescent="0.2">
      <c r="K3726" s="23"/>
      <c r="L3726" s="10"/>
      <c r="M3726" s="10"/>
      <c r="N3726" s="10"/>
      <c r="O3726" s="34"/>
    </row>
    <row r="3727" spans="11:15" x14ac:dyDescent="0.2">
      <c r="K3727" s="23"/>
      <c r="L3727" s="10"/>
      <c r="M3727" s="10"/>
      <c r="N3727" s="10"/>
      <c r="O3727" s="34"/>
    </row>
    <row r="3728" spans="11:15" x14ac:dyDescent="0.2">
      <c r="K3728" s="23"/>
      <c r="L3728" s="10"/>
      <c r="M3728" s="10"/>
      <c r="N3728" s="10"/>
      <c r="O3728" s="34"/>
    </row>
    <row r="3729" spans="11:15" x14ac:dyDescent="0.2">
      <c r="K3729" s="23"/>
      <c r="L3729" s="10"/>
      <c r="M3729" s="10"/>
      <c r="N3729" s="10"/>
      <c r="O3729" s="34"/>
    </row>
    <row r="3730" spans="11:15" x14ac:dyDescent="0.2">
      <c r="K3730" s="23"/>
      <c r="L3730" s="10"/>
      <c r="M3730" s="10"/>
      <c r="N3730" s="10"/>
      <c r="O3730" s="34"/>
    </row>
    <row r="3731" spans="11:15" x14ac:dyDescent="0.2">
      <c r="K3731" s="23"/>
      <c r="L3731" s="10"/>
      <c r="M3731" s="10"/>
      <c r="N3731" s="10"/>
      <c r="O3731" s="34"/>
    </row>
    <row r="3732" spans="11:15" x14ac:dyDescent="0.2">
      <c r="K3732" s="23"/>
      <c r="L3732" s="10"/>
      <c r="M3732" s="10"/>
      <c r="N3732" s="10"/>
      <c r="O3732" s="34"/>
    </row>
    <row r="3733" spans="11:15" x14ac:dyDescent="0.2">
      <c r="K3733" s="23"/>
      <c r="L3733" s="10"/>
      <c r="M3733" s="10"/>
      <c r="N3733" s="10"/>
      <c r="O3733" s="34"/>
    </row>
    <row r="3734" spans="11:15" x14ac:dyDescent="0.2">
      <c r="K3734" s="23"/>
      <c r="L3734" s="10"/>
      <c r="M3734" s="10"/>
      <c r="N3734" s="10"/>
      <c r="O3734" s="34"/>
    </row>
    <row r="3735" spans="11:15" x14ac:dyDescent="0.2">
      <c r="K3735" s="23"/>
      <c r="L3735" s="10"/>
      <c r="M3735" s="10"/>
      <c r="N3735" s="10"/>
      <c r="O3735" s="34"/>
    </row>
    <row r="3736" spans="11:15" x14ac:dyDescent="0.2">
      <c r="K3736" s="23"/>
      <c r="L3736" s="10"/>
      <c r="M3736" s="10"/>
      <c r="N3736" s="10"/>
      <c r="O3736" s="34"/>
    </row>
    <row r="3737" spans="11:15" x14ac:dyDescent="0.2">
      <c r="K3737" s="23"/>
      <c r="L3737" s="10"/>
      <c r="M3737" s="10"/>
      <c r="N3737" s="10"/>
      <c r="O3737" s="34"/>
    </row>
    <row r="3738" spans="11:15" x14ac:dyDescent="0.2">
      <c r="K3738" s="23"/>
      <c r="L3738" s="10"/>
      <c r="M3738" s="10"/>
      <c r="N3738" s="10"/>
      <c r="O3738" s="34"/>
    </row>
    <row r="3739" spans="11:15" x14ac:dyDescent="0.2">
      <c r="K3739" s="23"/>
      <c r="L3739" s="10"/>
      <c r="M3739" s="10"/>
      <c r="N3739" s="10"/>
      <c r="O3739" s="34"/>
    </row>
    <row r="3740" spans="11:15" x14ac:dyDescent="0.2">
      <c r="K3740" s="23"/>
      <c r="L3740" s="10"/>
      <c r="M3740" s="10"/>
      <c r="N3740" s="10"/>
      <c r="O3740" s="34"/>
    </row>
    <row r="3741" spans="11:15" x14ac:dyDescent="0.2">
      <c r="K3741" s="23"/>
      <c r="L3741" s="10"/>
      <c r="M3741" s="10"/>
      <c r="N3741" s="10"/>
      <c r="O3741" s="34"/>
    </row>
    <row r="3742" spans="11:15" x14ac:dyDescent="0.2">
      <c r="K3742" s="23"/>
      <c r="L3742" s="10"/>
      <c r="M3742" s="10"/>
      <c r="N3742" s="10"/>
      <c r="O3742" s="34"/>
    </row>
    <row r="3743" spans="11:15" x14ac:dyDescent="0.2">
      <c r="K3743" s="23"/>
      <c r="L3743" s="10"/>
      <c r="M3743" s="10"/>
      <c r="N3743" s="10"/>
      <c r="O3743" s="34"/>
    </row>
    <row r="3744" spans="11:15" x14ac:dyDescent="0.2">
      <c r="K3744" s="23"/>
      <c r="L3744" s="10"/>
      <c r="M3744" s="10"/>
      <c r="N3744" s="10"/>
      <c r="O3744" s="34"/>
    </row>
    <row r="3745" spans="11:15" x14ac:dyDescent="0.2">
      <c r="K3745" s="23"/>
      <c r="L3745" s="10"/>
      <c r="M3745" s="10"/>
      <c r="N3745" s="10"/>
      <c r="O3745" s="34"/>
    </row>
    <row r="3746" spans="11:15" x14ac:dyDescent="0.2">
      <c r="K3746" s="23"/>
      <c r="L3746" s="10"/>
      <c r="M3746" s="10"/>
      <c r="N3746" s="10"/>
      <c r="O3746" s="34"/>
    </row>
    <row r="3747" spans="11:15" x14ac:dyDescent="0.2">
      <c r="K3747" s="23"/>
      <c r="L3747" s="10"/>
      <c r="M3747" s="10"/>
      <c r="N3747" s="10"/>
      <c r="O3747" s="34"/>
    </row>
    <row r="3748" spans="11:15" x14ac:dyDescent="0.2">
      <c r="K3748" s="23"/>
      <c r="L3748" s="10"/>
      <c r="M3748" s="10"/>
      <c r="N3748" s="10"/>
      <c r="O3748" s="34"/>
    </row>
    <row r="3749" spans="11:15" x14ac:dyDescent="0.2">
      <c r="K3749" s="23"/>
      <c r="L3749" s="10"/>
      <c r="M3749" s="10"/>
      <c r="N3749" s="10"/>
      <c r="O3749" s="34"/>
    </row>
    <row r="3750" spans="11:15" x14ac:dyDescent="0.2">
      <c r="K3750" s="23"/>
      <c r="L3750" s="10"/>
      <c r="M3750" s="10"/>
      <c r="N3750" s="10"/>
      <c r="O3750" s="34"/>
    </row>
    <row r="3751" spans="11:15" x14ac:dyDescent="0.2">
      <c r="K3751" s="23"/>
      <c r="L3751" s="10"/>
      <c r="M3751" s="10"/>
      <c r="N3751" s="10"/>
      <c r="O3751" s="34"/>
    </row>
    <row r="3752" spans="11:15" x14ac:dyDescent="0.2">
      <c r="K3752" s="23"/>
      <c r="L3752" s="10"/>
      <c r="M3752" s="10"/>
      <c r="N3752" s="10"/>
      <c r="O3752" s="34"/>
    </row>
    <row r="3753" spans="11:15" x14ac:dyDescent="0.2">
      <c r="K3753" s="23"/>
      <c r="L3753" s="10"/>
      <c r="M3753" s="10"/>
      <c r="N3753" s="10"/>
      <c r="O3753" s="34"/>
    </row>
    <row r="3754" spans="11:15" x14ac:dyDescent="0.2">
      <c r="K3754" s="23"/>
      <c r="L3754" s="10"/>
      <c r="M3754" s="10"/>
      <c r="N3754" s="10"/>
      <c r="O3754" s="34"/>
    </row>
    <row r="3755" spans="11:15" x14ac:dyDescent="0.2">
      <c r="K3755" s="23"/>
      <c r="L3755" s="10"/>
      <c r="M3755" s="10"/>
      <c r="N3755" s="10"/>
      <c r="O3755" s="34"/>
    </row>
    <row r="3756" spans="11:15" x14ac:dyDescent="0.2">
      <c r="K3756" s="23"/>
      <c r="L3756" s="10"/>
      <c r="M3756" s="10"/>
      <c r="N3756" s="10"/>
      <c r="O3756" s="34"/>
    </row>
    <row r="3757" spans="11:15" x14ac:dyDescent="0.2">
      <c r="K3757" s="23"/>
      <c r="L3757" s="10"/>
      <c r="M3757" s="10"/>
      <c r="N3757" s="10"/>
      <c r="O3757" s="34"/>
    </row>
    <row r="3758" spans="11:15" x14ac:dyDescent="0.2">
      <c r="K3758" s="23"/>
      <c r="L3758" s="10"/>
      <c r="M3758" s="10"/>
      <c r="N3758" s="10"/>
      <c r="O3758" s="34"/>
    </row>
    <row r="3759" spans="11:15" x14ac:dyDescent="0.2">
      <c r="K3759" s="23"/>
      <c r="L3759" s="10"/>
      <c r="M3759" s="10"/>
      <c r="N3759" s="10"/>
      <c r="O3759" s="34"/>
    </row>
    <row r="3760" spans="11:15" x14ac:dyDescent="0.2">
      <c r="K3760" s="23"/>
      <c r="L3760" s="10"/>
      <c r="M3760" s="10"/>
      <c r="N3760" s="10"/>
      <c r="O3760" s="34"/>
    </row>
    <row r="3761" spans="11:15" x14ac:dyDescent="0.2">
      <c r="K3761" s="23"/>
      <c r="L3761" s="10"/>
      <c r="M3761" s="10"/>
      <c r="N3761" s="10"/>
      <c r="O3761" s="34"/>
    </row>
    <row r="3762" spans="11:15" x14ac:dyDescent="0.2">
      <c r="K3762" s="23"/>
      <c r="L3762" s="10"/>
      <c r="M3762" s="10"/>
      <c r="N3762" s="10"/>
      <c r="O3762" s="34"/>
    </row>
    <row r="3763" spans="11:15" x14ac:dyDescent="0.2">
      <c r="K3763" s="23"/>
      <c r="L3763" s="10"/>
      <c r="M3763" s="10"/>
      <c r="N3763" s="10"/>
      <c r="O3763" s="34"/>
    </row>
    <row r="3764" spans="11:15" x14ac:dyDescent="0.2">
      <c r="K3764" s="23"/>
      <c r="L3764" s="10"/>
      <c r="M3764" s="10"/>
      <c r="N3764" s="10"/>
      <c r="O3764" s="34"/>
    </row>
    <row r="3765" spans="11:15" x14ac:dyDescent="0.2">
      <c r="K3765" s="23"/>
      <c r="L3765" s="10"/>
      <c r="M3765" s="10"/>
      <c r="N3765" s="10"/>
      <c r="O3765" s="34"/>
    </row>
    <row r="3766" spans="11:15" x14ac:dyDescent="0.2">
      <c r="K3766" s="23"/>
      <c r="L3766" s="10"/>
      <c r="M3766" s="10"/>
      <c r="N3766" s="10"/>
      <c r="O3766" s="34"/>
    </row>
    <row r="3767" spans="11:15" x14ac:dyDescent="0.2">
      <c r="K3767" s="23"/>
      <c r="L3767" s="10"/>
      <c r="M3767" s="10"/>
      <c r="N3767" s="10"/>
      <c r="O3767" s="34"/>
    </row>
    <row r="3768" spans="11:15" x14ac:dyDescent="0.2">
      <c r="K3768" s="23"/>
      <c r="L3768" s="10"/>
      <c r="M3768" s="10"/>
      <c r="N3768" s="10"/>
      <c r="O3768" s="34"/>
    </row>
    <row r="3769" spans="11:15" x14ac:dyDescent="0.2">
      <c r="K3769" s="23"/>
      <c r="L3769" s="10"/>
      <c r="M3769" s="10"/>
      <c r="N3769" s="10"/>
      <c r="O3769" s="34"/>
    </row>
    <row r="3770" spans="11:15" x14ac:dyDescent="0.2">
      <c r="K3770" s="23"/>
      <c r="L3770" s="10"/>
      <c r="M3770" s="10"/>
      <c r="N3770" s="10"/>
      <c r="O3770" s="34"/>
    </row>
    <row r="3771" spans="11:15" x14ac:dyDescent="0.2">
      <c r="K3771" s="23"/>
      <c r="L3771" s="10"/>
      <c r="M3771" s="10"/>
      <c r="N3771" s="10"/>
      <c r="O3771" s="34"/>
    </row>
    <row r="3772" spans="11:15" x14ac:dyDescent="0.2">
      <c r="K3772" s="23"/>
      <c r="L3772" s="10"/>
      <c r="M3772" s="10"/>
      <c r="N3772" s="10"/>
      <c r="O3772" s="34"/>
    </row>
    <row r="3773" spans="11:15" x14ac:dyDescent="0.2">
      <c r="K3773" s="23"/>
      <c r="L3773" s="10"/>
      <c r="M3773" s="10"/>
      <c r="N3773" s="10"/>
      <c r="O3773" s="34"/>
    </row>
    <row r="3774" spans="11:15" x14ac:dyDescent="0.2">
      <c r="K3774" s="23"/>
      <c r="L3774" s="10"/>
      <c r="M3774" s="10"/>
      <c r="N3774" s="10"/>
      <c r="O3774" s="34"/>
    </row>
    <row r="3775" spans="11:15" x14ac:dyDescent="0.2">
      <c r="K3775" s="23"/>
      <c r="L3775" s="10"/>
      <c r="M3775" s="10"/>
      <c r="N3775" s="10"/>
      <c r="O3775" s="34"/>
    </row>
    <row r="3776" spans="11:15" x14ac:dyDescent="0.2">
      <c r="K3776" s="23"/>
      <c r="L3776" s="10"/>
      <c r="M3776" s="10"/>
      <c r="N3776" s="10"/>
      <c r="O3776" s="34"/>
    </row>
    <row r="3777" spans="11:15" x14ac:dyDescent="0.2">
      <c r="K3777" s="23"/>
      <c r="L3777" s="10"/>
      <c r="M3777" s="10"/>
      <c r="N3777" s="10"/>
      <c r="O3777" s="34"/>
    </row>
    <row r="3778" spans="11:15" x14ac:dyDescent="0.2">
      <c r="K3778" s="23"/>
      <c r="L3778" s="10"/>
      <c r="M3778" s="10"/>
      <c r="N3778" s="10"/>
      <c r="O3778" s="34"/>
    </row>
    <row r="3779" spans="11:15" x14ac:dyDescent="0.2">
      <c r="K3779" s="23"/>
      <c r="L3779" s="10"/>
      <c r="M3779" s="10"/>
      <c r="N3779" s="10"/>
      <c r="O3779" s="34"/>
    </row>
    <row r="3780" spans="11:15" x14ac:dyDescent="0.2">
      <c r="K3780" s="23"/>
      <c r="L3780" s="10"/>
      <c r="M3780" s="10"/>
      <c r="N3780" s="10"/>
      <c r="O3780" s="34"/>
    </row>
    <row r="3781" spans="11:15" x14ac:dyDescent="0.2">
      <c r="K3781" s="23"/>
      <c r="L3781" s="10"/>
      <c r="M3781" s="10"/>
      <c r="N3781" s="10"/>
      <c r="O3781" s="34"/>
    </row>
    <row r="3782" spans="11:15" x14ac:dyDescent="0.2">
      <c r="K3782" s="23"/>
      <c r="L3782" s="10"/>
      <c r="M3782" s="10"/>
      <c r="N3782" s="10"/>
      <c r="O3782" s="34"/>
    </row>
    <row r="3783" spans="11:15" x14ac:dyDescent="0.2">
      <c r="K3783" s="23"/>
      <c r="L3783" s="10"/>
      <c r="M3783" s="10"/>
      <c r="N3783" s="10"/>
      <c r="O3783" s="34"/>
    </row>
    <row r="3784" spans="11:15" x14ac:dyDescent="0.2">
      <c r="K3784" s="23"/>
      <c r="L3784" s="10"/>
      <c r="M3784" s="10"/>
      <c r="N3784" s="10"/>
      <c r="O3784" s="34"/>
    </row>
    <row r="3785" spans="11:15" x14ac:dyDescent="0.2">
      <c r="K3785" s="23"/>
      <c r="L3785" s="10"/>
      <c r="M3785" s="10"/>
      <c r="N3785" s="10"/>
      <c r="O3785" s="34"/>
    </row>
    <row r="3786" spans="11:15" x14ac:dyDescent="0.2">
      <c r="K3786" s="23"/>
      <c r="L3786" s="10"/>
      <c r="M3786" s="10"/>
      <c r="N3786" s="10"/>
      <c r="O3786" s="34"/>
    </row>
    <row r="3787" spans="11:15" x14ac:dyDescent="0.2">
      <c r="K3787" s="23"/>
      <c r="L3787" s="10"/>
      <c r="M3787" s="10"/>
      <c r="N3787" s="10"/>
      <c r="O3787" s="34"/>
    </row>
    <row r="3788" spans="11:15" x14ac:dyDescent="0.2">
      <c r="K3788" s="23"/>
      <c r="L3788" s="10"/>
      <c r="M3788" s="10"/>
      <c r="N3788" s="10"/>
      <c r="O3788" s="34"/>
    </row>
    <row r="3789" spans="11:15" x14ac:dyDescent="0.2">
      <c r="K3789" s="23"/>
      <c r="L3789" s="10"/>
      <c r="M3789" s="10"/>
      <c r="N3789" s="10"/>
      <c r="O3789" s="34"/>
    </row>
    <row r="3790" spans="11:15" x14ac:dyDescent="0.2">
      <c r="K3790" s="23"/>
      <c r="L3790" s="10"/>
      <c r="M3790" s="10"/>
      <c r="N3790" s="10"/>
      <c r="O3790" s="34"/>
    </row>
    <row r="3791" spans="11:15" x14ac:dyDescent="0.2">
      <c r="K3791" s="23"/>
      <c r="L3791" s="10"/>
      <c r="M3791" s="10"/>
      <c r="N3791" s="10"/>
      <c r="O3791" s="34"/>
    </row>
    <row r="3792" spans="11:15" x14ac:dyDescent="0.2">
      <c r="K3792" s="23"/>
      <c r="L3792" s="10"/>
      <c r="M3792" s="10"/>
      <c r="N3792" s="10"/>
      <c r="O3792" s="34"/>
    </row>
    <row r="3793" spans="11:15" x14ac:dyDescent="0.2">
      <c r="K3793" s="23"/>
      <c r="L3793" s="10"/>
      <c r="M3793" s="10"/>
      <c r="N3793" s="10"/>
      <c r="O3793" s="34"/>
    </row>
    <row r="3794" spans="11:15" x14ac:dyDescent="0.2">
      <c r="K3794" s="23"/>
      <c r="L3794" s="10"/>
      <c r="M3794" s="10"/>
      <c r="N3794" s="10"/>
      <c r="O3794" s="34"/>
    </row>
    <row r="3795" spans="11:15" x14ac:dyDescent="0.2">
      <c r="K3795" s="23"/>
      <c r="L3795" s="10"/>
      <c r="M3795" s="10"/>
      <c r="N3795" s="10"/>
      <c r="O3795" s="34"/>
    </row>
    <row r="3796" spans="11:15" x14ac:dyDescent="0.2">
      <c r="K3796" s="23"/>
      <c r="L3796" s="10"/>
      <c r="M3796" s="10"/>
      <c r="N3796" s="10"/>
      <c r="O3796" s="34"/>
    </row>
    <row r="3797" spans="11:15" x14ac:dyDescent="0.2">
      <c r="K3797" s="23"/>
      <c r="L3797" s="10"/>
      <c r="M3797" s="10"/>
      <c r="N3797" s="10"/>
      <c r="O3797" s="34"/>
    </row>
    <row r="3798" spans="11:15" x14ac:dyDescent="0.2">
      <c r="K3798" s="23"/>
      <c r="L3798" s="10"/>
      <c r="M3798" s="10"/>
      <c r="N3798" s="10"/>
      <c r="O3798" s="34"/>
    </row>
    <row r="3799" spans="11:15" x14ac:dyDescent="0.2">
      <c r="K3799" s="23"/>
      <c r="L3799" s="10"/>
      <c r="M3799" s="10"/>
      <c r="N3799" s="10"/>
      <c r="O3799" s="34"/>
    </row>
    <row r="3800" spans="11:15" x14ac:dyDescent="0.2">
      <c r="K3800" s="23"/>
      <c r="L3800" s="10"/>
      <c r="M3800" s="10"/>
      <c r="N3800" s="10"/>
      <c r="O3800" s="34"/>
    </row>
    <row r="3801" spans="11:15" x14ac:dyDescent="0.2">
      <c r="K3801" s="23"/>
      <c r="L3801" s="10"/>
      <c r="M3801" s="10"/>
      <c r="N3801" s="10"/>
      <c r="O3801" s="34"/>
    </row>
    <row r="3802" spans="11:15" x14ac:dyDescent="0.2">
      <c r="K3802" s="23"/>
      <c r="L3802" s="10"/>
      <c r="M3802" s="10"/>
      <c r="N3802" s="10"/>
      <c r="O3802" s="34"/>
    </row>
    <row r="3803" spans="11:15" x14ac:dyDescent="0.2">
      <c r="K3803" s="23"/>
      <c r="L3803" s="10"/>
      <c r="M3803" s="10"/>
      <c r="N3803" s="10"/>
      <c r="O3803" s="34"/>
    </row>
    <row r="3804" spans="11:15" x14ac:dyDescent="0.2">
      <c r="K3804" s="23"/>
      <c r="L3804" s="10"/>
      <c r="M3804" s="10"/>
      <c r="N3804" s="10"/>
      <c r="O3804" s="34"/>
    </row>
    <row r="3805" spans="11:15" x14ac:dyDescent="0.2">
      <c r="K3805" s="23"/>
      <c r="L3805" s="10"/>
      <c r="M3805" s="10"/>
      <c r="N3805" s="10"/>
      <c r="O3805" s="34"/>
    </row>
    <row r="3806" spans="11:15" x14ac:dyDescent="0.2">
      <c r="K3806" s="23"/>
      <c r="L3806" s="10"/>
      <c r="M3806" s="10"/>
      <c r="N3806" s="10"/>
      <c r="O3806" s="34"/>
    </row>
    <row r="3807" spans="11:15" x14ac:dyDescent="0.2">
      <c r="K3807" s="23"/>
      <c r="L3807" s="10"/>
      <c r="M3807" s="10"/>
      <c r="N3807" s="10"/>
      <c r="O3807" s="34"/>
    </row>
    <row r="3808" spans="11:15" x14ac:dyDescent="0.2">
      <c r="K3808" s="23"/>
      <c r="L3808" s="10"/>
      <c r="M3808" s="10"/>
      <c r="N3808" s="10"/>
      <c r="O3808" s="34"/>
    </row>
    <row r="3809" spans="11:15" x14ac:dyDescent="0.2">
      <c r="K3809" s="23"/>
      <c r="L3809" s="10"/>
      <c r="M3809" s="10"/>
      <c r="N3809" s="10"/>
      <c r="O3809" s="34"/>
    </row>
    <row r="3810" spans="11:15" x14ac:dyDescent="0.2">
      <c r="K3810" s="23"/>
      <c r="L3810" s="10"/>
      <c r="M3810" s="10"/>
      <c r="N3810" s="10"/>
      <c r="O3810" s="34"/>
    </row>
    <row r="3811" spans="11:15" x14ac:dyDescent="0.2">
      <c r="K3811" s="23"/>
      <c r="L3811" s="10"/>
      <c r="M3811" s="10"/>
      <c r="N3811" s="10"/>
      <c r="O3811" s="34"/>
    </row>
    <row r="3812" spans="11:15" x14ac:dyDescent="0.2">
      <c r="K3812" s="23"/>
      <c r="L3812" s="10"/>
      <c r="M3812" s="10"/>
      <c r="N3812" s="10"/>
      <c r="O3812" s="34"/>
    </row>
    <row r="3813" spans="11:15" x14ac:dyDescent="0.2">
      <c r="K3813" s="23"/>
      <c r="L3813" s="10"/>
      <c r="M3813" s="10"/>
      <c r="N3813" s="10"/>
      <c r="O3813" s="34"/>
    </row>
    <row r="3814" spans="11:15" x14ac:dyDescent="0.2">
      <c r="K3814" s="23"/>
      <c r="L3814" s="10"/>
      <c r="M3814" s="10"/>
      <c r="N3814" s="10"/>
      <c r="O3814" s="34"/>
    </row>
    <row r="3815" spans="11:15" x14ac:dyDescent="0.2">
      <c r="K3815" s="23"/>
      <c r="L3815" s="10"/>
      <c r="M3815" s="10"/>
      <c r="N3815" s="10"/>
      <c r="O3815" s="34"/>
    </row>
    <row r="3816" spans="11:15" x14ac:dyDescent="0.2">
      <c r="K3816" s="23"/>
      <c r="L3816" s="10"/>
      <c r="M3816" s="10"/>
      <c r="N3816" s="10"/>
      <c r="O3816" s="34"/>
    </row>
    <row r="3817" spans="11:15" x14ac:dyDescent="0.2">
      <c r="K3817" s="23"/>
      <c r="L3817" s="10"/>
      <c r="M3817" s="10"/>
      <c r="N3817" s="10"/>
      <c r="O3817" s="34"/>
    </row>
    <row r="3818" spans="11:15" x14ac:dyDescent="0.2">
      <c r="K3818" s="23"/>
      <c r="L3818" s="10"/>
      <c r="M3818" s="10"/>
      <c r="N3818" s="10"/>
      <c r="O3818" s="34"/>
    </row>
    <row r="3819" spans="11:15" x14ac:dyDescent="0.2">
      <c r="K3819" s="23"/>
      <c r="L3819" s="10"/>
      <c r="M3819" s="10"/>
      <c r="N3819" s="10"/>
      <c r="O3819" s="34"/>
    </row>
    <row r="3820" spans="11:15" x14ac:dyDescent="0.2">
      <c r="K3820" s="23"/>
      <c r="L3820" s="10"/>
      <c r="M3820" s="10"/>
      <c r="N3820" s="10"/>
      <c r="O3820" s="34"/>
    </row>
    <row r="3821" spans="11:15" x14ac:dyDescent="0.2">
      <c r="K3821" s="23"/>
      <c r="L3821" s="10"/>
      <c r="M3821" s="10"/>
      <c r="N3821" s="10"/>
      <c r="O3821" s="34"/>
    </row>
    <row r="3822" spans="11:15" x14ac:dyDescent="0.2">
      <c r="K3822" s="23"/>
      <c r="L3822" s="10"/>
      <c r="M3822" s="10"/>
      <c r="N3822" s="10"/>
      <c r="O3822" s="34"/>
    </row>
    <row r="3823" spans="11:15" x14ac:dyDescent="0.2">
      <c r="K3823" s="23"/>
      <c r="L3823" s="10"/>
      <c r="M3823" s="10"/>
      <c r="N3823" s="10"/>
      <c r="O3823" s="34"/>
    </row>
    <row r="3824" spans="11:15" x14ac:dyDescent="0.2">
      <c r="K3824" s="23"/>
      <c r="L3824" s="10"/>
      <c r="M3824" s="10"/>
      <c r="N3824" s="10"/>
      <c r="O3824" s="34"/>
    </row>
    <row r="3825" spans="11:15" x14ac:dyDescent="0.2">
      <c r="K3825" s="23"/>
      <c r="L3825" s="10"/>
      <c r="M3825" s="10"/>
      <c r="N3825" s="10"/>
      <c r="O3825" s="34"/>
    </row>
    <row r="3826" spans="11:15" x14ac:dyDescent="0.2">
      <c r="K3826" s="23"/>
    </row>
    <row r="3827" spans="11:15" x14ac:dyDescent="0.2">
      <c r="K3827" s="23"/>
    </row>
    <row r="3828" spans="11:15" x14ac:dyDescent="0.2">
      <c r="K3828" s="23"/>
    </row>
    <row r="3829" spans="11:15" x14ac:dyDescent="0.2">
      <c r="K3829" s="23"/>
    </row>
    <row r="3830" spans="11:15" x14ac:dyDescent="0.2">
      <c r="K3830" s="23"/>
    </row>
    <row r="3831" spans="11:15" x14ac:dyDescent="0.2">
      <c r="K3831" s="23"/>
    </row>
    <row r="3832" spans="11:15" x14ac:dyDescent="0.2">
      <c r="K3832" s="23"/>
    </row>
    <row r="3833" spans="11:15" x14ac:dyDescent="0.2">
      <c r="K3833" s="23"/>
    </row>
    <row r="3834" spans="11:15" x14ac:dyDescent="0.2">
      <c r="K3834" s="23"/>
    </row>
    <row r="3835" spans="11:15" x14ac:dyDescent="0.2">
      <c r="K3835" s="23"/>
    </row>
    <row r="3836" spans="11:15" x14ac:dyDescent="0.2">
      <c r="K3836" s="23"/>
    </row>
    <row r="3837" spans="11:15" x14ac:dyDescent="0.2">
      <c r="K3837" s="23"/>
    </row>
    <row r="3838" spans="11:15" x14ac:dyDescent="0.2">
      <c r="K3838" s="23"/>
    </row>
    <row r="3839" spans="11:15" x14ac:dyDescent="0.2">
      <c r="K3839" s="23"/>
    </row>
    <row r="3840" spans="11:15" x14ac:dyDescent="0.2">
      <c r="K3840" s="23"/>
    </row>
    <row r="3841" spans="11:11" x14ac:dyDescent="0.2">
      <c r="K3841" s="23"/>
    </row>
    <row r="3842" spans="11:11" x14ac:dyDescent="0.2">
      <c r="K3842" s="23"/>
    </row>
  </sheetData>
  <sortState ref="J116:J175">
    <sortCondition descending="1" ref="J116"/>
  </sortState>
  <mergeCells count="3">
    <mergeCell ref="E2:H2"/>
    <mergeCell ref="I2:J2"/>
    <mergeCell ref="O2:R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28</v>
      </c>
      <c r="E2" t="s">
        <v>29</v>
      </c>
    </row>
    <row r="3" spans="2:5" x14ac:dyDescent="0.2">
      <c r="B3">
        <v>349.82565</v>
      </c>
      <c r="C3" s="1">
        <v>-6.7552999999999995E-5</v>
      </c>
      <c r="D3">
        <f>'Sample processing'!E5</f>
        <v>298.44583129882801</v>
      </c>
      <c r="E3" s="1">
        <f>'Sample processing'!G5</f>
        <v>7.1954688092977601E-4</v>
      </c>
    </row>
    <row r="4" spans="2:5" x14ac:dyDescent="0.2">
      <c r="B4">
        <v>349.51942000000003</v>
      </c>
      <c r="C4" s="1">
        <v>-6.7566900000000005E-5</v>
      </c>
      <c r="D4">
        <f>'Sample processing'!E6</f>
        <v>297.83023071289102</v>
      </c>
      <c r="E4" s="1">
        <f>'Sample processing'!G6</f>
        <v>7.2238805561969897E-4</v>
      </c>
    </row>
    <row r="5" spans="2:5" x14ac:dyDescent="0.2">
      <c r="B5">
        <v>349.05955999999998</v>
      </c>
      <c r="C5" s="1">
        <v>-6.7568099999999994E-5</v>
      </c>
      <c r="D5">
        <f>'Sample processing'!E7</f>
        <v>296.75367736816401</v>
      </c>
      <c r="E5" s="1">
        <f>'Sample processing'!G7</f>
        <v>7.2446233317574203E-4</v>
      </c>
    </row>
    <row r="6" spans="2:5" x14ac:dyDescent="0.2">
      <c r="B6">
        <v>348.37982</v>
      </c>
      <c r="C6" s="1">
        <v>-6.7574E-5</v>
      </c>
      <c r="D6">
        <f>'Sample processing'!E8</f>
        <v>295.80873107910202</v>
      </c>
      <c r="E6" s="1">
        <f>'Sample processing'!G8</f>
        <v>7.2681280153939504E-4</v>
      </c>
    </row>
    <row r="7" spans="2:5" x14ac:dyDescent="0.2">
      <c r="B7">
        <v>347.58299</v>
      </c>
      <c r="C7" s="1">
        <v>-6.7575800000000004E-5</v>
      </c>
      <c r="D7">
        <f>'Sample processing'!E9</f>
        <v>294.83648681640602</v>
      </c>
      <c r="E7" s="1">
        <f>'Sample processing'!G9</f>
        <v>7.2938371085052602E-4</v>
      </c>
    </row>
    <row r="8" spans="2:5" x14ac:dyDescent="0.2">
      <c r="B8">
        <v>346.75101999999998</v>
      </c>
      <c r="C8" s="1">
        <v>-6.7579300000000005E-5</v>
      </c>
      <c r="D8">
        <f>'Sample processing'!E10</f>
        <v>293.83189392089798</v>
      </c>
      <c r="E8" s="1">
        <f>'Sample processing'!G10</f>
        <v>7.3213969177902797E-4</v>
      </c>
    </row>
    <row r="9" spans="2:5" x14ac:dyDescent="0.2">
      <c r="B9">
        <v>345.89031999999997</v>
      </c>
      <c r="C9" s="1">
        <v>-6.7591999999999999E-5</v>
      </c>
      <c r="D9">
        <f>'Sample processing'!E11</f>
        <v>292.69612121582003</v>
      </c>
      <c r="E9" s="1">
        <f>'Sample processing'!G11</f>
        <v>7.3534608138833401E-4</v>
      </c>
    </row>
    <row r="10" spans="2:5" x14ac:dyDescent="0.2">
      <c r="B10">
        <v>344.95677000000001</v>
      </c>
      <c r="C10" s="1">
        <v>-6.7588699999999999E-5</v>
      </c>
      <c r="D10">
        <f>'Sample processing'!E12</f>
        <v>291.44200134277298</v>
      </c>
      <c r="E10" s="1">
        <f>'Sample processing'!G12</f>
        <v>7.3865304169363902E-4</v>
      </c>
    </row>
    <row r="11" spans="2:5" x14ac:dyDescent="0.2">
      <c r="B11">
        <v>344.01357999999999</v>
      </c>
      <c r="C11" s="1">
        <v>-6.7602900000000003E-5</v>
      </c>
      <c r="D11">
        <f>'Sample processing'!E13</f>
        <v>290.26522827148398</v>
      </c>
      <c r="E11" s="1">
        <f>'Sample processing'!G13</f>
        <v>7.4186603422913395E-4</v>
      </c>
    </row>
    <row r="12" spans="2:5" x14ac:dyDescent="0.2">
      <c r="B12">
        <v>342.95249999999999</v>
      </c>
      <c r="C12" s="1">
        <v>-6.7605200000000001E-5</v>
      </c>
      <c r="D12">
        <f>'Sample processing'!E14</f>
        <v>289.07089233398398</v>
      </c>
      <c r="E12" s="1">
        <f>'Sample processing'!G14</f>
        <v>7.4523812728444097E-4</v>
      </c>
    </row>
    <row r="13" spans="2:5" x14ac:dyDescent="0.2">
      <c r="B13">
        <v>341.82389999999998</v>
      </c>
      <c r="C13" s="1">
        <v>-6.7599099999999995E-5</v>
      </c>
      <c r="D13">
        <f>'Sample processing'!E15</f>
        <v>287.81855773925798</v>
      </c>
      <c r="E13" s="1">
        <f>'Sample processing'!G15</f>
        <v>7.4864999845846597E-4</v>
      </c>
    </row>
    <row r="14" spans="2:5" x14ac:dyDescent="0.2">
      <c r="B14">
        <v>340.79082</v>
      </c>
      <c r="C14" s="1">
        <v>-6.7597900000000005E-5</v>
      </c>
      <c r="D14">
        <f>'Sample processing'!E16</f>
        <v>286.75643920898398</v>
      </c>
      <c r="E14" s="1">
        <f>'Sample processing'!G16</f>
        <v>7.5176362657665896E-4</v>
      </c>
    </row>
    <row r="15" spans="2:5" x14ac:dyDescent="0.2">
      <c r="B15">
        <v>339.79845</v>
      </c>
      <c r="C15" s="1">
        <v>-6.7589999999999995E-5</v>
      </c>
      <c r="D15">
        <f>'Sample processing'!E17</f>
        <v>285.81915283203102</v>
      </c>
      <c r="E15" s="1">
        <f>'Sample processing'!G17</f>
        <v>7.5453582723614804E-4</v>
      </c>
    </row>
    <row r="16" spans="2:5" x14ac:dyDescent="0.2">
      <c r="B16">
        <v>338.87274000000002</v>
      </c>
      <c r="C16" s="1">
        <v>-6.7592499999999994E-5</v>
      </c>
      <c r="D16">
        <f>'Sample processing'!E18</f>
        <v>284.97091674804699</v>
      </c>
      <c r="E16" s="1">
        <f>'Sample processing'!G18</f>
        <v>7.5698750738570505E-4</v>
      </c>
    </row>
    <row r="17" spans="2:18" x14ac:dyDescent="0.2">
      <c r="B17">
        <v>337.89427000000001</v>
      </c>
      <c r="C17" s="1">
        <v>-6.7602100000000001E-5</v>
      </c>
      <c r="D17">
        <f>'Sample processing'!E19</f>
        <v>284.22476196289102</v>
      </c>
      <c r="E17" s="1">
        <f>'Sample processing'!G19</f>
        <v>7.5925640002078498E-4</v>
      </c>
    </row>
    <row r="18" spans="2:18" x14ac:dyDescent="0.2">
      <c r="B18">
        <v>336.84217999999998</v>
      </c>
      <c r="C18" s="1">
        <v>-6.7600600000000005E-5</v>
      </c>
      <c r="D18">
        <f>'Sample processing'!E20</f>
        <v>283.43832397460898</v>
      </c>
      <c r="E18" s="1">
        <f>'Sample processing'!G20</f>
        <v>7.6139105868934401E-4</v>
      </c>
    </row>
    <row r="19" spans="2:18" x14ac:dyDescent="0.2">
      <c r="B19">
        <v>335.89497</v>
      </c>
      <c r="C19" s="1">
        <v>-6.7605499999999995E-5</v>
      </c>
      <c r="D19">
        <f>'Sample processing'!E21</f>
        <v>282.61062622070301</v>
      </c>
      <c r="E19" s="1">
        <f>'Sample processing'!G21</f>
        <v>7.6344721706623705E-4</v>
      </c>
    </row>
    <row r="20" spans="2:18" x14ac:dyDescent="0.2">
      <c r="B20">
        <v>334.99083000000002</v>
      </c>
      <c r="C20" s="1">
        <v>-6.7601299999999999E-5</v>
      </c>
      <c r="D20">
        <f>'Sample processing'!E22</f>
        <v>281.83363342285202</v>
      </c>
      <c r="E20" s="1">
        <f>'Sample processing'!G22</f>
        <v>7.6539037788959398E-4</v>
      </c>
    </row>
    <row r="21" spans="2:18" x14ac:dyDescent="0.2">
      <c r="B21">
        <v>334.09827000000001</v>
      </c>
      <c r="C21" s="1">
        <v>-6.7603100000000003E-5</v>
      </c>
      <c r="D21">
        <f>'Sample processing'!E23</f>
        <v>281.05137634277298</v>
      </c>
      <c r="E21" s="1">
        <f>'Sample processing'!G23</f>
        <v>7.6730992372359E-4</v>
      </c>
    </row>
    <row r="22" spans="2:18" x14ac:dyDescent="0.2">
      <c r="B22">
        <v>333.25864999999999</v>
      </c>
      <c r="C22" s="1">
        <v>-6.7606800000000005E-5</v>
      </c>
      <c r="D22">
        <f>'Sample processing'!E24</f>
        <v>280.25645446777298</v>
      </c>
      <c r="E22" s="1">
        <f>'Sample processing'!G24</f>
        <v>7.6919787206466798E-4</v>
      </c>
    </row>
    <row r="23" spans="2:18" x14ac:dyDescent="0.2">
      <c r="B23">
        <v>332.43265000000002</v>
      </c>
      <c r="C23" s="1">
        <v>-6.7609199999999996E-5</v>
      </c>
      <c r="D23">
        <f>'Sample processing'!E25</f>
        <v>279.44279479980497</v>
      </c>
      <c r="E23" s="1">
        <f>'Sample processing'!G25</f>
        <v>7.7111586858325996E-4</v>
      </c>
    </row>
    <row r="24" spans="2:18" x14ac:dyDescent="0.2">
      <c r="B24">
        <v>331.62545999999998</v>
      </c>
      <c r="C24" s="1">
        <v>-6.7619200000000005E-5</v>
      </c>
      <c r="D24">
        <f>'Sample processing'!E26</f>
        <v>278.61051940917997</v>
      </c>
      <c r="E24" s="1">
        <f>'Sample processing'!G26</f>
        <v>7.7308704182236598E-4</v>
      </c>
    </row>
    <row r="25" spans="2:18" x14ac:dyDescent="0.2">
      <c r="B25">
        <v>330.86779999999999</v>
      </c>
      <c r="C25" s="1">
        <v>-6.7621300000000003E-5</v>
      </c>
      <c r="D25">
        <f>'Sample processing'!E27</f>
        <v>277.83834838867199</v>
      </c>
      <c r="E25" s="1">
        <f>'Sample processing'!G27</f>
        <v>7.7503832556568804E-4</v>
      </c>
    </row>
    <row r="26" spans="2:18" x14ac:dyDescent="0.2">
      <c r="B26">
        <v>330.11461000000003</v>
      </c>
      <c r="C26" s="1">
        <v>-6.7624099999999995E-5</v>
      </c>
      <c r="D26">
        <f>'Sample processing'!E28</f>
        <v>277.09188842773398</v>
      </c>
      <c r="E26" s="1">
        <f>'Sample processing'!G28</f>
        <v>7.7701586249290201E-4</v>
      </c>
      <c r="H26" s="13" t="s">
        <v>30</v>
      </c>
      <c r="J26" s="13"/>
      <c r="K26" s="13"/>
      <c r="L26" s="13"/>
      <c r="M26" s="13"/>
      <c r="N26" s="13"/>
      <c r="O26" s="13"/>
      <c r="P26" s="13"/>
      <c r="Q26" s="13"/>
      <c r="R26" s="13"/>
    </row>
    <row r="27" spans="2:18" x14ac:dyDescent="0.2">
      <c r="B27">
        <v>329.32326</v>
      </c>
      <c r="C27" s="1">
        <v>-6.7630400000000002E-5</v>
      </c>
      <c r="D27">
        <f>'Sample processing'!E29</f>
        <v>276.27888488769503</v>
      </c>
      <c r="E27" s="1">
        <f>'Sample processing'!G29</f>
        <v>7.7903187863784197E-4</v>
      </c>
      <c r="H27" s="13" t="s">
        <v>31</v>
      </c>
      <c r="J27" s="13"/>
      <c r="K27" s="13"/>
      <c r="L27" s="13"/>
      <c r="M27" s="13"/>
      <c r="N27" s="13"/>
      <c r="O27" s="13"/>
      <c r="P27" s="13"/>
      <c r="Q27" s="13"/>
      <c r="R27" s="13"/>
    </row>
    <row r="28" spans="2:18" x14ac:dyDescent="0.2">
      <c r="B28">
        <v>328.51181000000003</v>
      </c>
      <c r="C28" s="1">
        <v>-6.76354E-5</v>
      </c>
      <c r="D28">
        <f>'Sample processing'!E30</f>
        <v>275.44053649902298</v>
      </c>
      <c r="E28" s="1">
        <f>'Sample processing'!G30</f>
        <v>7.8106948680075998E-4</v>
      </c>
    </row>
    <row r="29" spans="2:18" x14ac:dyDescent="0.2">
      <c r="B29">
        <v>327.71172999999999</v>
      </c>
      <c r="C29" s="1">
        <v>-6.7639599999999995E-5</v>
      </c>
      <c r="D29">
        <f>'Sample processing'!E31</f>
        <v>274.60421752929699</v>
      </c>
      <c r="E29" s="1">
        <f>'Sample processing'!G31</f>
        <v>7.83165632265482E-4</v>
      </c>
    </row>
    <row r="30" spans="2:18" x14ac:dyDescent="0.2">
      <c r="B30">
        <v>326.89922000000001</v>
      </c>
      <c r="C30" s="1">
        <v>-6.7650099999999998E-5</v>
      </c>
      <c r="D30">
        <f>'Sample processing'!E32</f>
        <v>273.769775390625</v>
      </c>
      <c r="E30" s="1">
        <f>'Sample processing'!G32</f>
        <v>7.8523081348984497E-4</v>
      </c>
    </row>
    <row r="31" spans="2:18" x14ac:dyDescent="0.2">
      <c r="B31">
        <v>326.10333000000003</v>
      </c>
      <c r="C31" s="1">
        <v>-6.7653599999999999E-5</v>
      </c>
      <c r="D31">
        <f>'Sample processing'!E33</f>
        <v>272.94277954101602</v>
      </c>
      <c r="E31" s="1">
        <f>'Sample processing'!G33</f>
        <v>7.8731857524483404E-4</v>
      </c>
    </row>
    <row r="32" spans="2:18" x14ac:dyDescent="0.2">
      <c r="B32">
        <v>325.28230000000002</v>
      </c>
      <c r="C32" s="1">
        <v>-6.7656099999999998E-5</v>
      </c>
      <c r="D32">
        <f>'Sample processing'!E34</f>
        <v>272.09262084960898</v>
      </c>
      <c r="E32" s="1">
        <f>'Sample processing'!G34</f>
        <v>7.8944871023003602E-4</v>
      </c>
    </row>
    <row r="33" spans="2:5" x14ac:dyDescent="0.2">
      <c r="B33">
        <v>324.45411999999999</v>
      </c>
      <c r="C33" s="1">
        <v>-6.7661699999999996E-5</v>
      </c>
      <c r="D33">
        <f>'Sample processing'!E35</f>
        <v>271.26513671875</v>
      </c>
      <c r="E33" s="1">
        <f>'Sample processing'!G35</f>
        <v>7.9158809463651496E-4</v>
      </c>
    </row>
    <row r="34" spans="2:5" x14ac:dyDescent="0.2">
      <c r="B34">
        <v>323.62894</v>
      </c>
      <c r="C34" s="1">
        <v>-6.7668899999999999E-5</v>
      </c>
      <c r="D34">
        <f>'Sample processing'!E36</f>
        <v>270.44685363769503</v>
      </c>
      <c r="E34" s="1">
        <f>'Sample processing'!G36</f>
        <v>7.9371201189791995E-4</v>
      </c>
    </row>
    <row r="35" spans="2:5" x14ac:dyDescent="0.2">
      <c r="B35">
        <v>322.78714000000002</v>
      </c>
      <c r="C35" s="1">
        <v>-6.7671399999999997E-5</v>
      </c>
      <c r="D35">
        <f>'Sample processing'!E37</f>
        <v>269.603515625</v>
      </c>
      <c r="E35" s="1">
        <f>'Sample processing'!G37</f>
        <v>7.95874096395079E-4</v>
      </c>
    </row>
    <row r="36" spans="2:5" x14ac:dyDescent="0.2">
      <c r="B36">
        <v>321.95506</v>
      </c>
      <c r="C36" s="1">
        <v>-6.7672899999999994E-5</v>
      </c>
      <c r="D36">
        <f>'Sample processing'!E38</f>
        <v>268.77095031738298</v>
      </c>
      <c r="E36" s="1">
        <f>'Sample processing'!G38</f>
        <v>7.98036653927623E-4</v>
      </c>
    </row>
    <row r="37" spans="2:5" x14ac:dyDescent="0.2">
      <c r="B37">
        <v>321.12740000000002</v>
      </c>
      <c r="C37" s="1">
        <v>-6.7683399999999996E-5</v>
      </c>
      <c r="D37">
        <f>'Sample processing'!E39</f>
        <v>267.96740722656199</v>
      </c>
      <c r="E37" s="1">
        <f>'Sample processing'!G39</f>
        <v>8.0016795279196095E-4</v>
      </c>
    </row>
    <row r="38" spans="2:5" x14ac:dyDescent="0.2">
      <c r="B38">
        <v>320.31531000000001</v>
      </c>
      <c r="C38" s="1">
        <v>-6.7693200000000004E-5</v>
      </c>
      <c r="D38">
        <f>'Sample processing'!E40</f>
        <v>267.10906982421898</v>
      </c>
      <c r="E38" s="1">
        <f>'Sample processing'!G40</f>
        <v>8.0234097968415695E-4</v>
      </c>
    </row>
    <row r="39" spans="2:5" x14ac:dyDescent="0.2">
      <c r="B39">
        <v>319.52924000000002</v>
      </c>
      <c r="C39" s="1">
        <v>-6.7710000000000001E-5</v>
      </c>
      <c r="D39">
        <f>'Sample processing'!E41</f>
        <v>266.25250244140602</v>
      </c>
      <c r="E39" s="1">
        <f>'Sample processing'!G41</f>
        <v>8.0447604259796198E-4</v>
      </c>
    </row>
    <row r="40" spans="2:5" x14ac:dyDescent="0.2">
      <c r="B40">
        <v>318.67786000000001</v>
      </c>
      <c r="C40" s="1">
        <v>-6.7706299999999999E-5</v>
      </c>
      <c r="D40">
        <f>'Sample processing'!E42</f>
        <v>265.41654968261702</v>
      </c>
      <c r="E40" s="1">
        <f>'Sample processing'!G42</f>
        <v>8.0663818879670595E-4</v>
      </c>
    </row>
    <row r="41" spans="2:5" x14ac:dyDescent="0.2">
      <c r="B41">
        <v>317.83992000000001</v>
      </c>
      <c r="C41" s="1">
        <v>-6.7707500000000002E-5</v>
      </c>
      <c r="D41">
        <f>'Sample processing'!E43</f>
        <v>264.57814025878901</v>
      </c>
      <c r="E41" s="1">
        <f>'Sample processing'!G43</f>
        <v>8.0879192181714703E-4</v>
      </c>
    </row>
    <row r="42" spans="2:5" x14ac:dyDescent="0.2">
      <c r="B42">
        <v>317.03419000000002</v>
      </c>
      <c r="C42" s="1">
        <v>-6.7713399999999994E-5</v>
      </c>
      <c r="D42">
        <f>'Sample processing'!E44</f>
        <v>263.78279113769503</v>
      </c>
      <c r="E42" s="1">
        <f>'Sample processing'!G44</f>
        <v>8.1091406631543799E-4</v>
      </c>
    </row>
    <row r="43" spans="2:5" x14ac:dyDescent="0.2">
      <c r="B43">
        <v>316.19736</v>
      </c>
      <c r="C43" s="1">
        <v>-6.7727300000000005E-5</v>
      </c>
      <c r="D43">
        <f>'Sample processing'!E45</f>
        <v>262.96223449707003</v>
      </c>
      <c r="E43" s="1">
        <f>'Sample processing'!G45</f>
        <v>8.1301769836214402E-4</v>
      </c>
    </row>
    <row r="44" spans="2:5" x14ac:dyDescent="0.2">
      <c r="B44">
        <v>315.34428000000003</v>
      </c>
      <c r="C44" s="1">
        <v>-6.7732799999999996E-5</v>
      </c>
      <c r="D44">
        <f>'Sample processing'!E46</f>
        <v>262.124755859375</v>
      </c>
      <c r="E44" s="1">
        <f>'Sample processing'!G46</f>
        <v>8.1512142037448005E-4</v>
      </c>
    </row>
    <row r="45" spans="2:5" x14ac:dyDescent="0.2">
      <c r="B45">
        <v>314.51227</v>
      </c>
      <c r="C45" s="1">
        <v>-6.7742899999999998E-5</v>
      </c>
      <c r="D45">
        <f>'Sample processing'!E47</f>
        <v>261.28825378417997</v>
      </c>
      <c r="E45" s="1">
        <f>'Sample processing'!G47</f>
        <v>8.1722494520318901E-4</v>
      </c>
    </row>
    <row r="46" spans="2:5" x14ac:dyDescent="0.2">
      <c r="B46">
        <v>313.67770000000002</v>
      </c>
      <c r="C46" s="1">
        <v>-6.7745900000000005E-5</v>
      </c>
      <c r="D46">
        <f>'Sample processing'!E48</f>
        <v>260.43241882324202</v>
      </c>
      <c r="E46" s="1">
        <f>'Sample processing'!G48</f>
        <v>8.1927581418264899E-4</v>
      </c>
    </row>
    <row r="47" spans="2:5" x14ac:dyDescent="0.2">
      <c r="B47">
        <v>312.87628000000001</v>
      </c>
      <c r="C47" s="1">
        <v>-6.7746700000000006E-5</v>
      </c>
      <c r="D47">
        <f>'Sample processing'!E49</f>
        <v>259.58653259277298</v>
      </c>
      <c r="E47" s="1">
        <f>'Sample processing'!G49</f>
        <v>8.2134069046247804E-4</v>
      </c>
    </row>
    <row r="48" spans="2:5" x14ac:dyDescent="0.2">
      <c r="B48">
        <v>312.06495999999999</v>
      </c>
      <c r="C48" s="1">
        <v>-6.7760499999999996E-5</v>
      </c>
      <c r="D48">
        <f>'Sample processing'!E50</f>
        <v>258.72991943359398</v>
      </c>
      <c r="E48" s="1">
        <f>'Sample processing'!G50</f>
        <v>8.2342390582009102E-4</v>
      </c>
    </row>
    <row r="49" spans="2:5" x14ac:dyDescent="0.2">
      <c r="B49">
        <v>311.26247000000001</v>
      </c>
      <c r="C49" s="1">
        <v>-6.7763500000000003E-5</v>
      </c>
      <c r="D49">
        <f>'Sample processing'!E51</f>
        <v>257.89695739746099</v>
      </c>
      <c r="E49" s="1">
        <f>'Sample processing'!G51</f>
        <v>8.2544784878191702E-4</v>
      </c>
    </row>
    <row r="50" spans="2:5" x14ac:dyDescent="0.2">
      <c r="B50">
        <v>310.47359</v>
      </c>
      <c r="C50" s="1">
        <v>-6.7768700000000001E-5</v>
      </c>
      <c r="D50">
        <f>'Sample processing'!E52</f>
        <v>257.11183166503901</v>
      </c>
      <c r="E50" s="1">
        <f>'Sample processing'!G52</f>
        <v>8.2741980273848303E-4</v>
      </c>
    </row>
    <row r="51" spans="2:5" x14ac:dyDescent="0.2">
      <c r="B51">
        <v>309.71098000000001</v>
      </c>
      <c r="C51" s="1">
        <v>-6.7774400000000006E-5</v>
      </c>
      <c r="D51">
        <f>'Sample processing'!E53</f>
        <v>256.32830810546898</v>
      </c>
      <c r="E51" s="1">
        <f>'Sample processing'!G53</f>
        <v>8.2942038938767302E-4</v>
      </c>
    </row>
    <row r="52" spans="2:5" x14ac:dyDescent="0.2">
      <c r="B52">
        <v>308.93401</v>
      </c>
      <c r="C52" s="1">
        <v>-6.7780499999999999E-5</v>
      </c>
      <c r="D52">
        <f>'Sample processing'!E54</f>
        <v>255.48886108398401</v>
      </c>
      <c r="E52" s="1">
        <f>'Sample processing'!G54</f>
        <v>8.3136653303625603E-4</v>
      </c>
    </row>
    <row r="53" spans="2:5" x14ac:dyDescent="0.2">
      <c r="B53">
        <v>308.10953000000001</v>
      </c>
      <c r="C53" s="1">
        <v>-6.7788599999999997E-5</v>
      </c>
      <c r="D53">
        <f>'Sample processing'!E55</f>
        <v>254.62326812744101</v>
      </c>
      <c r="E53" s="1">
        <f>'Sample processing'!G55</f>
        <v>8.3329331149561005E-4</v>
      </c>
    </row>
    <row r="54" spans="2:5" x14ac:dyDescent="0.2">
      <c r="B54">
        <v>307.28872999999999</v>
      </c>
      <c r="C54" s="1">
        <v>-6.7798800000000006E-5</v>
      </c>
      <c r="D54">
        <f>'Sample processing'!E56</f>
        <v>253.79035186767601</v>
      </c>
      <c r="E54" s="1">
        <f>'Sample processing'!G56</f>
        <v>8.3520077289169999E-4</v>
      </c>
    </row>
    <row r="55" spans="2:5" x14ac:dyDescent="0.2">
      <c r="B55">
        <v>306.4436</v>
      </c>
      <c r="C55" s="1">
        <v>-6.7801500000000005E-5</v>
      </c>
      <c r="D55">
        <f>'Sample processing'!E57</f>
        <v>252.94187927246099</v>
      </c>
      <c r="E55" s="1">
        <f>'Sample processing'!G57</f>
        <v>8.3705396164299205E-4</v>
      </c>
    </row>
    <row r="56" spans="2:5" x14ac:dyDescent="0.2">
      <c r="B56">
        <v>305.59935000000002</v>
      </c>
      <c r="C56" s="1">
        <v>-6.78026E-5</v>
      </c>
      <c r="D56">
        <f>'Sample processing'!E58</f>
        <v>252.09392547607399</v>
      </c>
      <c r="E56" s="1">
        <f>'Sample processing'!G58</f>
        <v>8.3886882742146901E-4</v>
      </c>
    </row>
    <row r="57" spans="2:5" x14ac:dyDescent="0.2">
      <c r="B57">
        <v>304.78116</v>
      </c>
      <c r="C57" s="1">
        <v>-6.7812799999999996E-5</v>
      </c>
      <c r="D57">
        <f>'Sample processing'!E59</f>
        <v>251.24681854248001</v>
      </c>
      <c r="E57" s="1">
        <f>'Sample processing'!G59</f>
        <v>8.40656777046653E-4</v>
      </c>
    </row>
    <row r="58" spans="2:5" x14ac:dyDescent="0.2">
      <c r="B58">
        <v>303.97104000000002</v>
      </c>
      <c r="C58" s="1">
        <v>-6.7833100000000006E-5</v>
      </c>
      <c r="D58">
        <f>'Sample processing'!E60</f>
        <v>250.409309387207</v>
      </c>
      <c r="E58" s="1">
        <f>'Sample processing'!G60</f>
        <v>8.4240819575408905E-4</v>
      </c>
    </row>
    <row r="59" spans="2:5" x14ac:dyDescent="0.2">
      <c r="B59">
        <v>303.14382999999998</v>
      </c>
      <c r="C59" s="1">
        <v>-6.7828800000000004E-5</v>
      </c>
      <c r="D59">
        <f>'Sample processing'!E61</f>
        <v>249.62229156494101</v>
      </c>
      <c r="E59" s="1">
        <f>'Sample processing'!G61</f>
        <v>8.4408570759418296E-4</v>
      </c>
    </row>
    <row r="60" spans="2:5" x14ac:dyDescent="0.2">
      <c r="B60">
        <v>302.29921000000002</v>
      </c>
      <c r="C60" s="1">
        <v>-6.7836400000000007E-5</v>
      </c>
      <c r="D60">
        <f>'Sample processing'!E62</f>
        <v>248.77256774902301</v>
      </c>
      <c r="E60" s="1">
        <f>'Sample processing'!G62</f>
        <v>8.4571332504973203E-4</v>
      </c>
    </row>
    <row r="61" spans="2:5" x14ac:dyDescent="0.2">
      <c r="B61">
        <v>301.45778999999999</v>
      </c>
      <c r="C61" s="1">
        <v>-6.7842000000000005E-5</v>
      </c>
      <c r="D61">
        <f>'Sample processing'!E63</f>
        <v>247.90894317626999</v>
      </c>
      <c r="E61" s="1">
        <f>'Sample processing'!G63</f>
        <v>8.4735352434183798E-4</v>
      </c>
    </row>
    <row r="62" spans="2:5" x14ac:dyDescent="0.2">
      <c r="B62">
        <v>300.60759999999999</v>
      </c>
      <c r="C62" s="1">
        <v>-6.7849599999999995E-5</v>
      </c>
      <c r="D62">
        <f>'Sample processing'!E64</f>
        <v>247.10196685791001</v>
      </c>
      <c r="E62" s="1">
        <f>'Sample processing'!G64</f>
        <v>8.4891142415073303E-4</v>
      </c>
    </row>
    <row r="63" spans="2:5" x14ac:dyDescent="0.2">
      <c r="B63">
        <v>299.76053999999999</v>
      </c>
      <c r="C63" s="1">
        <v>-6.7857300000000005E-5</v>
      </c>
      <c r="D63">
        <f>'Sample processing'!E65</f>
        <v>246.28584289550801</v>
      </c>
      <c r="E63" s="1">
        <f>'Sample processing'!G65</f>
        <v>8.5033421990991201E-4</v>
      </c>
    </row>
    <row r="64" spans="2:5" x14ac:dyDescent="0.2">
      <c r="B64">
        <v>298.91370999999998</v>
      </c>
      <c r="C64" s="1">
        <v>-6.7862999999999997E-5</v>
      </c>
      <c r="D64">
        <f>'Sample processing'!E66</f>
        <v>245.465034484863</v>
      </c>
      <c r="E64" s="1">
        <f>'Sample processing'!G66</f>
        <v>8.51724560582411E-4</v>
      </c>
    </row>
    <row r="65" spans="2:5" x14ac:dyDescent="0.2">
      <c r="B65">
        <v>298.07082000000003</v>
      </c>
      <c r="C65" s="1">
        <v>-6.7867700000000001E-5</v>
      </c>
      <c r="D65">
        <f>'Sample processing'!E67</f>
        <v>244.62336730957</v>
      </c>
      <c r="E65" s="1">
        <f>'Sample processing'!G67</f>
        <v>8.5304914852331998E-4</v>
      </c>
    </row>
    <row r="66" spans="2:5" x14ac:dyDescent="0.2">
      <c r="B66">
        <v>297.21931000000001</v>
      </c>
      <c r="C66" s="1">
        <v>-6.7870899999999994E-5</v>
      </c>
      <c r="D66">
        <f>'Sample processing'!E68</f>
        <v>243.75080108642601</v>
      </c>
      <c r="E66" s="1">
        <f>'Sample processing'!G68</f>
        <v>8.5424996121602698E-4</v>
      </c>
    </row>
    <row r="67" spans="2:5" x14ac:dyDescent="0.2">
      <c r="B67">
        <v>296.39796000000001</v>
      </c>
      <c r="C67" s="1">
        <v>-6.7885600000000006E-5</v>
      </c>
      <c r="D67">
        <f>'Sample processing'!E69</f>
        <v>242.93606567382801</v>
      </c>
      <c r="E67" s="1">
        <f>'Sample processing'!G69</f>
        <v>8.55386139020211E-4</v>
      </c>
    </row>
    <row r="68" spans="2:5" x14ac:dyDescent="0.2">
      <c r="B68">
        <v>295.57992999999999</v>
      </c>
      <c r="C68" s="1">
        <v>-6.7888399999999999E-5</v>
      </c>
      <c r="D68">
        <f>'Sample processing'!E70</f>
        <v>242.13137817382801</v>
      </c>
      <c r="E68" s="1">
        <f>'Sample processing'!G70</f>
        <v>8.5633889094474495E-4</v>
      </c>
    </row>
    <row r="69" spans="2:5" x14ac:dyDescent="0.2">
      <c r="B69">
        <v>294.76247000000001</v>
      </c>
      <c r="C69" s="1">
        <v>-6.7903099999999997E-5</v>
      </c>
      <c r="D69">
        <f>'Sample processing'!E71</f>
        <v>241.29699707031301</v>
      </c>
      <c r="E69" s="1">
        <f>'Sample processing'!G71</f>
        <v>8.5723586366218498E-4</v>
      </c>
    </row>
    <row r="70" spans="2:5" x14ac:dyDescent="0.2">
      <c r="B70">
        <v>293.92079000000001</v>
      </c>
      <c r="C70" s="1">
        <v>-6.7896099999999995E-5</v>
      </c>
      <c r="D70">
        <f>'Sample processing'!E72</f>
        <v>240.493705749512</v>
      </c>
      <c r="E70" s="1">
        <f>'Sample processing'!G72</f>
        <v>8.5794548583904395E-4</v>
      </c>
    </row>
    <row r="71" spans="2:5" x14ac:dyDescent="0.2">
      <c r="B71">
        <v>293.07765000000001</v>
      </c>
      <c r="C71" s="1">
        <v>-6.7907699999999994E-5</v>
      </c>
      <c r="D71">
        <f>'Sample processing'!E73</f>
        <v>239.66144561767601</v>
      </c>
      <c r="E71" s="1">
        <f>'Sample processing'!G73</f>
        <v>8.5848615501859301E-4</v>
      </c>
    </row>
    <row r="72" spans="2:5" x14ac:dyDescent="0.2">
      <c r="B72">
        <v>292.25986</v>
      </c>
      <c r="C72" s="1">
        <v>-6.7918100000000003E-5</v>
      </c>
      <c r="D72">
        <f>'Sample processing'!E74</f>
        <v>238.79207611083999</v>
      </c>
      <c r="E72" s="1">
        <f>'Sample processing'!G74</f>
        <v>8.5882062687166595E-4</v>
      </c>
    </row>
    <row r="73" spans="2:5" x14ac:dyDescent="0.2">
      <c r="B73">
        <v>291.45038</v>
      </c>
      <c r="C73" s="1">
        <v>-6.7927000000000002E-5</v>
      </c>
      <c r="D73">
        <f>'Sample processing'!E75</f>
        <v>237.92945861816401</v>
      </c>
      <c r="E73" s="1">
        <f>'Sample processing'!G75</f>
        <v>8.5895696744510202E-4</v>
      </c>
    </row>
    <row r="74" spans="2:5" x14ac:dyDescent="0.2">
      <c r="B74">
        <v>290.61845</v>
      </c>
      <c r="C74" s="1">
        <v>-6.7933299999999996E-5</v>
      </c>
      <c r="D74">
        <f>'Sample processing'!E76</f>
        <v>237.08493804931601</v>
      </c>
      <c r="E74" s="1">
        <f>'Sample processing'!G76</f>
        <v>8.5881278030176204E-4</v>
      </c>
    </row>
    <row r="75" spans="2:5" x14ac:dyDescent="0.2">
      <c r="B75">
        <v>289.75403999999997</v>
      </c>
      <c r="C75" s="1">
        <v>-6.7943500000000004E-5</v>
      </c>
      <c r="D75">
        <f>'Sample processing'!E77</f>
        <v>236.29309082031301</v>
      </c>
      <c r="E75" s="1">
        <f>'Sample processing'!G77</f>
        <v>8.5835279328582803E-4</v>
      </c>
    </row>
    <row r="76" spans="2:5" x14ac:dyDescent="0.2">
      <c r="B76">
        <v>288.89220999999998</v>
      </c>
      <c r="C76" s="1">
        <v>-6.79572E-5</v>
      </c>
      <c r="D76">
        <f>'Sample processing'!E78</f>
        <v>235.50667572021499</v>
      </c>
      <c r="E76" s="1">
        <f>'Sample processing'!G78</f>
        <v>8.5727747881215002E-4</v>
      </c>
    </row>
    <row r="77" spans="2:5" x14ac:dyDescent="0.2">
      <c r="B77">
        <v>288.06824999999998</v>
      </c>
      <c r="C77" s="1">
        <v>-6.7957899999999995E-5</v>
      </c>
      <c r="D77">
        <f>'Sample processing'!E79</f>
        <v>234.66665649414099</v>
      </c>
      <c r="E77" s="1">
        <f>'Sample processing'!G79</f>
        <v>8.5359678740457403E-4</v>
      </c>
    </row>
    <row r="78" spans="2:5" x14ac:dyDescent="0.2">
      <c r="B78">
        <v>287.24506000000002</v>
      </c>
      <c r="C78" s="1">
        <v>-6.7965899999999999E-5</v>
      </c>
      <c r="D78">
        <f>'Sample processing'!E80</f>
        <v>233.81526947021499</v>
      </c>
      <c r="E78" s="1">
        <f>'Sample processing'!G80</f>
        <v>8.4609020288976204E-4</v>
      </c>
    </row>
    <row r="79" spans="2:5" x14ac:dyDescent="0.2">
      <c r="B79">
        <v>286.41260999999997</v>
      </c>
      <c r="C79" s="1">
        <v>-6.7974199999999997E-5</v>
      </c>
      <c r="D79">
        <f>'Sample processing'!E81</f>
        <v>232.99037170410199</v>
      </c>
      <c r="E79" s="1">
        <f>'Sample processing'!G81</f>
        <v>8.3827144373057401E-4</v>
      </c>
    </row>
    <row r="80" spans="2:5" x14ac:dyDescent="0.2">
      <c r="B80">
        <v>285.61540000000002</v>
      </c>
      <c r="C80" s="1">
        <v>-6.7983400000000004E-5</v>
      </c>
      <c r="D80">
        <f>'Sample processing'!E82</f>
        <v>232.14852142333999</v>
      </c>
      <c r="E80" s="1">
        <f>'Sample processing'!G82</f>
        <v>8.2807843311543902E-4</v>
      </c>
    </row>
    <row r="81" spans="2:5" x14ac:dyDescent="0.2">
      <c r="B81">
        <v>284.81540999999999</v>
      </c>
      <c r="C81" s="1">
        <v>-6.7993100000000005E-5</v>
      </c>
      <c r="D81">
        <f>'Sample processing'!E83</f>
        <v>231.275520324707</v>
      </c>
      <c r="E81" s="1">
        <f>'Sample processing'!G83</f>
        <v>8.0896213132083505E-4</v>
      </c>
    </row>
    <row r="82" spans="2:5" x14ac:dyDescent="0.2">
      <c r="B82">
        <v>283.97392000000002</v>
      </c>
      <c r="C82" s="1">
        <v>-6.8008800000000005E-5</v>
      </c>
      <c r="D82">
        <f>'Sample processing'!E84</f>
        <v>230.40354156494101</v>
      </c>
      <c r="E82" s="1">
        <f>'Sample processing'!G84</f>
        <v>7.7032977655538395E-4</v>
      </c>
    </row>
    <row r="83" spans="2:5" x14ac:dyDescent="0.2">
      <c r="B83">
        <v>283.09348</v>
      </c>
      <c r="C83" s="1">
        <v>-6.80155E-5</v>
      </c>
      <c r="D83">
        <f>'Sample processing'!E85</f>
        <v>229.61360931396499</v>
      </c>
      <c r="E83" s="1">
        <f>'Sample processing'!G85</f>
        <v>7.0256227748786103E-4</v>
      </c>
    </row>
    <row r="84" spans="2:5" x14ac:dyDescent="0.2">
      <c r="B84">
        <v>282.21381000000002</v>
      </c>
      <c r="C84" s="1">
        <v>-6.8015200000000006E-5</v>
      </c>
      <c r="D84">
        <f>'Sample processing'!E86</f>
        <v>228.762321472168</v>
      </c>
      <c r="E84" s="1">
        <f>'Sample processing'!G86</f>
        <v>6.0467541639787803E-4</v>
      </c>
    </row>
    <row r="85" spans="2:5" x14ac:dyDescent="0.2">
      <c r="B85">
        <v>281.35829000000001</v>
      </c>
      <c r="C85" s="1">
        <v>-6.8038600000000003E-5</v>
      </c>
      <c r="D85">
        <f>'Sample processing'!E87</f>
        <v>227.96034240722699</v>
      </c>
      <c r="E85" s="1">
        <f>'Sample processing'!G87</f>
        <v>4.8587842742634098E-4</v>
      </c>
    </row>
    <row r="86" spans="2:5" x14ac:dyDescent="0.2">
      <c r="B86">
        <v>280.53138999999999</v>
      </c>
      <c r="C86" s="1">
        <v>-6.8028700000000001E-5</v>
      </c>
      <c r="D86">
        <f>'Sample processing'!E88</f>
        <v>227.13336181640599</v>
      </c>
      <c r="E86" s="1">
        <f>'Sample processing'!G88</f>
        <v>3.59193397516483E-4</v>
      </c>
    </row>
    <row r="87" spans="2:5" x14ac:dyDescent="0.2">
      <c r="B87">
        <v>279.75718999999998</v>
      </c>
      <c r="C87" s="1">
        <v>-6.80405E-5</v>
      </c>
      <c r="D87">
        <f>'Sample processing'!E89</f>
        <v>226.29788208007801</v>
      </c>
      <c r="E87" s="1">
        <f>'Sample processing'!G89</f>
        <v>2.4012376528454899E-4</v>
      </c>
    </row>
    <row r="88" spans="2:5" x14ac:dyDescent="0.2">
      <c r="B88">
        <v>278.95064000000002</v>
      </c>
      <c r="C88" s="1">
        <v>-6.8039000000000004E-5</v>
      </c>
      <c r="D88">
        <f>'Sample processing'!E90</f>
        <v>225.47268676757801</v>
      </c>
      <c r="E88" s="1">
        <f>'Sample processing'!G90</f>
        <v>1.4101687650744301E-4</v>
      </c>
    </row>
    <row r="89" spans="2:5" x14ac:dyDescent="0.2">
      <c r="B89">
        <v>278.08819999999997</v>
      </c>
      <c r="C89" s="1">
        <v>-6.8049899999999994E-5</v>
      </c>
      <c r="D89">
        <f>'Sample processing'!E91</f>
        <v>224.65390777587899</v>
      </c>
      <c r="E89" s="1">
        <f>'Sample processing'!G91</f>
        <v>6.9486672194266807E-5</v>
      </c>
    </row>
    <row r="90" spans="2:5" x14ac:dyDescent="0.2">
      <c r="B90">
        <v>277.23298999999997</v>
      </c>
      <c r="C90" s="1">
        <v>-6.80591E-5</v>
      </c>
      <c r="D90">
        <f>'Sample processing'!E92</f>
        <v>223.80100250244101</v>
      </c>
      <c r="E90" s="1">
        <f>'Sample processing'!G92</f>
        <v>3.1436429064165797E-5</v>
      </c>
    </row>
    <row r="91" spans="2:5" x14ac:dyDescent="0.2">
      <c r="B91">
        <v>276.42101000000002</v>
      </c>
      <c r="C91" s="1">
        <v>-6.8071799999999994E-5</v>
      </c>
      <c r="D91">
        <f>'Sample processing'!E93</f>
        <v>222.954666137695</v>
      </c>
      <c r="E91" s="1">
        <f>'Sample processing'!G93</f>
        <v>1.96020445089643E-5</v>
      </c>
    </row>
    <row r="92" spans="2:5" x14ac:dyDescent="0.2">
      <c r="B92">
        <v>275.61219999999997</v>
      </c>
      <c r="C92" s="1">
        <v>-6.8074499999999993E-5</v>
      </c>
      <c r="D92">
        <f>'Sample processing'!E94</f>
        <v>222.15593719482399</v>
      </c>
      <c r="E92" s="1">
        <f>'Sample processing'!G94</f>
        <v>1.5325944258221601E-5</v>
      </c>
    </row>
    <row r="93" spans="2:5" x14ac:dyDescent="0.2">
      <c r="B93">
        <v>274.80045000000001</v>
      </c>
      <c r="C93" s="1">
        <v>-6.8083099999999999E-5</v>
      </c>
      <c r="D93">
        <f>'Sample processing'!E95</f>
        <v>221.36552429199199</v>
      </c>
      <c r="E93" s="1">
        <f>'Sample processing'!G95</f>
        <v>1.2410846286554E-5</v>
      </c>
    </row>
    <row r="94" spans="2:5" x14ac:dyDescent="0.2">
      <c r="B94">
        <v>273.97856000000002</v>
      </c>
      <c r="C94" s="1">
        <v>-6.8088200000000003E-5</v>
      </c>
      <c r="D94">
        <f>'Sample processing'!E96</f>
        <v>220.53409576416001</v>
      </c>
      <c r="E94" s="1">
        <f>'Sample processing'!G96</f>
        <v>1.0005907790703201E-5</v>
      </c>
    </row>
    <row r="95" spans="2:5" x14ac:dyDescent="0.2">
      <c r="B95">
        <v>273.12459000000001</v>
      </c>
      <c r="C95" s="1">
        <v>-6.8089999999999994E-5</v>
      </c>
      <c r="D95">
        <f>'Sample processing'!E97</f>
        <v>219.688606262207</v>
      </c>
      <c r="E95" s="1">
        <f>'Sample processing'!G97</f>
        <v>7.8819250231729596E-6</v>
      </c>
    </row>
    <row r="96" spans="2:5" x14ac:dyDescent="0.2">
      <c r="B96">
        <v>272.28818000000001</v>
      </c>
      <c r="C96" s="1">
        <v>-6.8102900000000001E-5</v>
      </c>
      <c r="D96">
        <f>'Sample processing'!E98</f>
        <v>218.86268615722699</v>
      </c>
      <c r="E96" s="1">
        <f>'Sample processing'!G98</f>
        <v>5.95384857707847E-6</v>
      </c>
    </row>
    <row r="97" spans="2:5" x14ac:dyDescent="0.2">
      <c r="B97">
        <v>271.4554</v>
      </c>
      <c r="C97" s="1">
        <v>-6.8121599999999995E-5</v>
      </c>
      <c r="D97">
        <f>'Sample processing'!E99</f>
        <v>218.02851867675801</v>
      </c>
      <c r="E97" s="1">
        <f>'Sample processing'!G99</f>
        <v>4.1816978099321599E-6</v>
      </c>
    </row>
    <row r="98" spans="2:5" x14ac:dyDescent="0.2">
      <c r="B98">
        <v>270.57920999999999</v>
      </c>
      <c r="C98" s="1">
        <v>-6.8126800000000006E-5</v>
      </c>
      <c r="D98">
        <f>'Sample processing'!E100</f>
        <v>217.16656494140599</v>
      </c>
      <c r="E98" s="1">
        <f>'Sample processing'!G100</f>
        <v>2.5418213788319899E-6</v>
      </c>
    </row>
    <row r="99" spans="2:5" x14ac:dyDescent="0.2">
      <c r="B99">
        <v>269.73126000000002</v>
      </c>
      <c r="C99" s="1">
        <v>-6.8140199999999995E-5</v>
      </c>
      <c r="D99">
        <f>'Sample processing'!E101</f>
        <v>216.31523132324199</v>
      </c>
      <c r="E99" s="1">
        <f>'Sample processing'!G101</f>
        <v>1.0045735678039601E-6</v>
      </c>
    </row>
    <row r="100" spans="2:5" x14ac:dyDescent="0.2">
      <c r="B100">
        <v>268.90625</v>
      </c>
      <c r="C100" s="1">
        <v>-6.8147900000000005E-5</v>
      </c>
      <c r="D100">
        <f>'Sample processing'!E102</f>
        <v>215.50656890869101</v>
      </c>
      <c r="E100" s="1">
        <f>'Sample processing'!G102</f>
        <v>-4.0961050611567898E-7</v>
      </c>
    </row>
    <row r="101" spans="2:5" x14ac:dyDescent="0.2">
      <c r="B101">
        <v>268.10252000000003</v>
      </c>
      <c r="C101" s="1">
        <v>-6.8149000000000001E-5</v>
      </c>
      <c r="D101">
        <f>'Sample processing'!E103</f>
        <v>214.69017028808599</v>
      </c>
      <c r="E101" s="1">
        <f>'Sample processing'!G103</f>
        <v>-1.7548222048073101E-6</v>
      </c>
    </row>
    <row r="102" spans="2:5" x14ac:dyDescent="0.2">
      <c r="B102">
        <v>267.30691999999999</v>
      </c>
      <c r="C102" s="1">
        <v>-6.8163499999999999E-5</v>
      </c>
      <c r="D102">
        <f>'Sample processing'!E104</f>
        <v>213.84677124023401</v>
      </c>
      <c r="E102" s="1">
        <f>'Sample processing'!G104</f>
        <v>-3.00374542433219E-6</v>
      </c>
    </row>
    <row r="103" spans="2:5" x14ac:dyDescent="0.2">
      <c r="B103">
        <v>266.45486</v>
      </c>
      <c r="C103" s="1">
        <v>-6.8185399999999999E-5</v>
      </c>
      <c r="D103">
        <f>'Sample processing'!E105</f>
        <v>212.99999237060501</v>
      </c>
      <c r="E103" s="1">
        <f>'Sample processing'!G105</f>
        <v>-4.1920094937597397E-6</v>
      </c>
    </row>
    <row r="104" spans="2:5" x14ac:dyDescent="0.2">
      <c r="B104">
        <v>265.60082999999997</v>
      </c>
      <c r="C104" s="1">
        <v>-6.8181899999999999E-5</v>
      </c>
      <c r="D104">
        <f>'Sample processing'!E106</f>
        <v>212.16220855712899</v>
      </c>
      <c r="E104" s="1">
        <f>'Sample processing'!G106</f>
        <v>-5.3038234573306298E-6</v>
      </c>
    </row>
    <row r="105" spans="2:5" x14ac:dyDescent="0.2">
      <c r="B105">
        <v>264.74160999999998</v>
      </c>
      <c r="C105" s="1">
        <v>-6.8191199999999999E-5</v>
      </c>
      <c r="D105">
        <f>'Sample processing'!E107</f>
        <v>211.32895660400399</v>
      </c>
      <c r="E105" s="1">
        <f>'Sample processing'!G107</f>
        <v>-6.3520326757343E-6</v>
      </c>
    </row>
    <row r="106" spans="2:5" x14ac:dyDescent="0.2">
      <c r="B106">
        <v>263.88177000000002</v>
      </c>
      <c r="C106" s="1">
        <v>-6.8196100000000003E-5</v>
      </c>
      <c r="D106">
        <f>'Sample processing'!E108</f>
        <v>210.50504302978501</v>
      </c>
      <c r="E106" s="1">
        <f>'Sample processing'!G108</f>
        <v>-7.3411548731925596E-6</v>
      </c>
    </row>
    <row r="107" spans="2:5" x14ac:dyDescent="0.2">
      <c r="B107">
        <v>263.07639</v>
      </c>
      <c r="C107" s="1">
        <v>-6.8202999999999997E-5</v>
      </c>
      <c r="D107">
        <f>'Sample processing'!E109</f>
        <v>209.66911315918</v>
      </c>
      <c r="E107" s="1">
        <f>'Sample processing'!G109</f>
        <v>-8.2834018768450295E-6</v>
      </c>
    </row>
    <row r="108" spans="2:5" x14ac:dyDescent="0.2">
      <c r="B108">
        <v>262.30167999999998</v>
      </c>
      <c r="C108" s="1">
        <v>-6.8211600000000003E-5</v>
      </c>
      <c r="D108">
        <f>'Sample processing'!E110</f>
        <v>208.866455078125</v>
      </c>
      <c r="E108" s="1">
        <f>'Sample processing'!G110</f>
        <v>-9.1650948702755804E-6</v>
      </c>
    </row>
    <row r="109" spans="2:5" x14ac:dyDescent="0.2">
      <c r="B109">
        <v>261.48926999999998</v>
      </c>
      <c r="C109" s="1">
        <v>-6.82106E-5</v>
      </c>
      <c r="D109">
        <f>'Sample processing'!E111</f>
        <v>208.042182922363</v>
      </c>
      <c r="E109" s="1">
        <f>'Sample processing'!G111</f>
        <v>-1.0011551845161099E-5</v>
      </c>
    </row>
    <row r="110" spans="2:5" x14ac:dyDescent="0.2">
      <c r="B110">
        <v>260.62146000000001</v>
      </c>
      <c r="C110" s="1">
        <v>-6.8214999999999997E-5</v>
      </c>
      <c r="D110">
        <f>'Sample processing'!E112</f>
        <v>207.21656799316401</v>
      </c>
      <c r="E110" s="1">
        <f>'Sample processing'!G112</f>
        <v>-1.0823793385593799E-5</v>
      </c>
    </row>
    <row r="111" spans="2:5" x14ac:dyDescent="0.2">
      <c r="B111">
        <v>259.76323000000002</v>
      </c>
      <c r="C111" s="1">
        <v>-6.8221700000000004E-5</v>
      </c>
      <c r="D111">
        <f>'Sample processing'!E113</f>
        <v>206.35861206054699</v>
      </c>
      <c r="E111" s="1">
        <f>'Sample processing'!G113</f>
        <v>-1.1567842951721499E-5</v>
      </c>
    </row>
    <row r="112" spans="2:5" x14ac:dyDescent="0.2">
      <c r="B112">
        <v>258.96731999999997</v>
      </c>
      <c r="C112" s="1">
        <v>-6.8225800000000007E-5</v>
      </c>
      <c r="D112">
        <f>'Sample processing'!E114</f>
        <v>205.53762817382801</v>
      </c>
      <c r="E112" s="1">
        <f>'Sample processing'!G114</f>
        <v>-1.2297199780857501E-5</v>
      </c>
    </row>
    <row r="113" spans="2:5" x14ac:dyDescent="0.2">
      <c r="B113">
        <v>258.11998</v>
      </c>
      <c r="C113" s="1">
        <v>-6.8224899999999998E-5</v>
      </c>
      <c r="D113">
        <f>'Sample processing'!E115</f>
        <v>204.69856262207</v>
      </c>
      <c r="E113" s="1">
        <f>'Sample processing'!G115</f>
        <v>-1.29791017875312E-5</v>
      </c>
    </row>
    <row r="114" spans="2:5" x14ac:dyDescent="0.2">
      <c r="B114">
        <v>257.25522999999998</v>
      </c>
      <c r="C114" s="1">
        <v>-6.8228599999999999E-5</v>
      </c>
      <c r="D114">
        <f>'Sample processing'!E116</f>
        <v>203.83957672119101</v>
      </c>
      <c r="E114" s="1">
        <f>'Sample processing'!G116</f>
        <v>-1.36445523254391E-5</v>
      </c>
    </row>
    <row r="115" spans="2:5" x14ac:dyDescent="0.2">
      <c r="B115">
        <v>256.44089000000002</v>
      </c>
      <c r="C115" s="1">
        <v>-6.8235699999999995E-5</v>
      </c>
      <c r="D115">
        <f>'Sample processing'!E117</f>
        <v>202.97624969482399</v>
      </c>
      <c r="E115" s="1">
        <f>'Sample processing'!G117</f>
        <v>-1.42622931943131E-5</v>
      </c>
    </row>
    <row r="116" spans="2:5" x14ac:dyDescent="0.2">
      <c r="B116">
        <v>255.62547000000001</v>
      </c>
      <c r="C116" s="1">
        <v>-6.8244200000000006E-5</v>
      </c>
      <c r="D116">
        <f>'Sample processing'!E118</f>
        <v>202.13171386718699</v>
      </c>
      <c r="E116" s="1">
        <f>'Sample processing'!G118</f>
        <v>-1.4850870083899999E-5</v>
      </c>
    </row>
    <row r="117" spans="2:5" x14ac:dyDescent="0.2">
      <c r="B117">
        <v>254.79407</v>
      </c>
      <c r="C117" s="1">
        <v>-6.8257999999999996E-5</v>
      </c>
      <c r="D117">
        <f>'Sample processing'!E119</f>
        <v>201.32533264160199</v>
      </c>
      <c r="E117" s="1">
        <f>'Sample processing'!G119</f>
        <v>-1.5411240513508702E-5</v>
      </c>
    </row>
    <row r="118" spans="2:5" x14ac:dyDescent="0.2">
      <c r="B118">
        <v>253.96415999999999</v>
      </c>
      <c r="C118" s="1">
        <v>-6.8256499999999999E-5</v>
      </c>
      <c r="D118">
        <f>'Sample processing'!E120</f>
        <v>200.52408599853501</v>
      </c>
      <c r="E118" s="1">
        <f>'Sample processing'!G120</f>
        <v>-1.59656316266638E-5</v>
      </c>
    </row>
    <row r="119" spans="2:5" x14ac:dyDescent="0.2">
      <c r="B119">
        <v>253.14296999999999</v>
      </c>
      <c r="C119" s="1">
        <v>-6.8256099999999999E-5</v>
      </c>
      <c r="D119">
        <f>'Sample processing'!E121</f>
        <v>199.68440246582</v>
      </c>
      <c r="E119" s="1">
        <f>'Sample processing'!G121</f>
        <v>-1.64733780889801E-5</v>
      </c>
    </row>
    <row r="120" spans="2:5" x14ac:dyDescent="0.2">
      <c r="B120">
        <v>252.29764</v>
      </c>
      <c r="C120" s="1">
        <v>-6.8269500000000001E-5</v>
      </c>
      <c r="D120">
        <f>'Sample processing'!E122</f>
        <v>198.84912872314499</v>
      </c>
      <c r="E120" s="1">
        <f>'Sample processing'!G122</f>
        <v>-1.6953186209322499E-5</v>
      </c>
    </row>
    <row r="121" spans="2:5" x14ac:dyDescent="0.2">
      <c r="B121">
        <v>251.41895</v>
      </c>
      <c r="C121" s="1">
        <v>-6.8269900000000002E-5</v>
      </c>
      <c r="D121">
        <f>'Sample processing'!E123</f>
        <v>198.04972076416001</v>
      </c>
      <c r="E121" s="1">
        <f>'Sample processing'!G123</f>
        <v>-1.7423152388613198E-5</v>
      </c>
    </row>
    <row r="122" spans="2:5" x14ac:dyDescent="0.2">
      <c r="B122">
        <v>250.58090999999999</v>
      </c>
      <c r="C122" s="1">
        <v>-6.8279200000000002E-5</v>
      </c>
      <c r="D122">
        <f>'Sample processing'!E124</f>
        <v>197.21270751953099</v>
      </c>
      <c r="E122" s="1">
        <f>'Sample processing'!G124</f>
        <v>-1.7871424929651499E-5</v>
      </c>
    </row>
    <row r="123" spans="2:5" x14ac:dyDescent="0.2">
      <c r="B123">
        <v>249.74081000000001</v>
      </c>
      <c r="C123" s="1">
        <v>-6.8293299999999999E-5</v>
      </c>
      <c r="D123">
        <f>'Sample processing'!E125</f>
        <v>196.38222503662101</v>
      </c>
      <c r="E123" s="1">
        <f>'Sample processing'!G125</f>
        <v>-1.8301030356041001E-5</v>
      </c>
    </row>
    <row r="124" spans="2:5" x14ac:dyDescent="0.2">
      <c r="B124">
        <v>248.90922</v>
      </c>
      <c r="C124" s="1">
        <v>-6.8302300000000005E-5</v>
      </c>
      <c r="D124">
        <f>'Sample processing'!E126</f>
        <v>195.491004943848</v>
      </c>
      <c r="E124" s="1">
        <f>'Sample processing'!G126</f>
        <v>-1.8695246340098402E-5</v>
      </c>
    </row>
    <row r="125" spans="2:5" x14ac:dyDescent="0.2">
      <c r="B125">
        <v>248.07866000000001</v>
      </c>
      <c r="C125" s="1">
        <v>-6.8294599999999995E-5</v>
      </c>
      <c r="D125">
        <f>'Sample processing'!E127</f>
        <v>194.64731597900399</v>
      </c>
      <c r="E125" s="1">
        <f>'Sample processing'!G127</f>
        <v>-1.9089530270504701E-5</v>
      </c>
    </row>
    <row r="126" spans="2:5" x14ac:dyDescent="0.2">
      <c r="B126">
        <v>247.25514999999999</v>
      </c>
      <c r="C126" s="1">
        <v>-6.8306900000000002E-5</v>
      </c>
      <c r="D126">
        <f>'Sample processing'!E128</f>
        <v>193.88037109375</v>
      </c>
      <c r="E126" s="1">
        <f>'Sample processing'!G128</f>
        <v>-1.94584992730309E-5</v>
      </c>
    </row>
    <row r="127" spans="2:5" x14ac:dyDescent="0.2">
      <c r="B127">
        <v>246.43526</v>
      </c>
      <c r="C127" s="1">
        <v>-6.8312999999999995E-5</v>
      </c>
      <c r="D127">
        <f>'Sample processing'!E129</f>
        <v>193.06145477294899</v>
      </c>
      <c r="E127" s="1">
        <f>'Sample processing'!G129</f>
        <v>-1.9800366973587999E-5</v>
      </c>
    </row>
    <row r="128" spans="2:5" x14ac:dyDescent="0.2">
      <c r="B128">
        <v>245.59904</v>
      </c>
      <c r="C128" s="1">
        <v>-6.8320100000000003E-5</v>
      </c>
      <c r="D128">
        <f>'Sample processing'!E130</f>
        <v>192.19584655761699</v>
      </c>
      <c r="E128" s="1">
        <f>'Sample processing'!G130</f>
        <v>-2.0163421061290899E-5</v>
      </c>
    </row>
    <row r="129" spans="2:5" x14ac:dyDescent="0.2">
      <c r="B129">
        <v>244.74582000000001</v>
      </c>
      <c r="C129" s="1">
        <v>-6.8322299999999995E-5</v>
      </c>
      <c r="D129">
        <f>'Sample processing'!E131</f>
        <v>191.33098602294899</v>
      </c>
      <c r="E129" s="1">
        <f>'Sample processing'!G131</f>
        <v>-2.04924936783799E-5</v>
      </c>
    </row>
    <row r="130" spans="2:5" x14ac:dyDescent="0.2">
      <c r="B130">
        <v>243.91726</v>
      </c>
      <c r="C130" s="1">
        <v>-6.8337000000000007E-5</v>
      </c>
      <c r="D130">
        <f>'Sample processing'!E132</f>
        <v>190.50807952880899</v>
      </c>
      <c r="E130" s="1">
        <f>'Sample processing'!G132</f>
        <v>-2.0801201010737399E-5</v>
      </c>
    </row>
    <row r="131" spans="2:5" x14ac:dyDescent="0.2">
      <c r="B131">
        <v>243.09429</v>
      </c>
      <c r="C131" s="1">
        <v>-6.8332300000000003E-5</v>
      </c>
      <c r="D131">
        <f>'Sample processing'!E133</f>
        <v>189.69216918945301</v>
      </c>
      <c r="E131" s="1">
        <f>'Sample processing'!G133</f>
        <v>-2.1095587137950401E-5</v>
      </c>
    </row>
    <row r="132" spans="2:5" x14ac:dyDescent="0.2">
      <c r="B132">
        <v>242.26060000000001</v>
      </c>
      <c r="C132" s="1">
        <v>-6.8343599999999994E-5</v>
      </c>
      <c r="D132">
        <f>'Sample processing'!E134</f>
        <v>188.82968902587899</v>
      </c>
      <c r="E132" s="1">
        <f>'Sample processing'!G134</f>
        <v>-2.1386971403580799E-5</v>
      </c>
    </row>
    <row r="133" spans="2:5" x14ac:dyDescent="0.2">
      <c r="B133">
        <v>241.42949999999999</v>
      </c>
      <c r="C133" s="1">
        <v>-6.8348200000000004E-5</v>
      </c>
      <c r="D133">
        <f>'Sample processing'!E135</f>
        <v>187.97076416015599</v>
      </c>
      <c r="E133" s="1">
        <f>'Sample processing'!G135</f>
        <v>-2.16494233735692E-5</v>
      </c>
    </row>
    <row r="134" spans="2:5" x14ac:dyDescent="0.2">
      <c r="B134">
        <v>240.63160999999999</v>
      </c>
      <c r="C134" s="1">
        <v>-6.8350700000000003E-5</v>
      </c>
      <c r="D134">
        <f>'Sample processing'!E136</f>
        <v>187.18930053710901</v>
      </c>
      <c r="E134" s="1">
        <f>'Sample processing'!G136</f>
        <v>-2.1896046172274702E-5</v>
      </c>
    </row>
    <row r="135" spans="2:5" x14ac:dyDescent="0.2">
      <c r="B135">
        <v>239.87004999999999</v>
      </c>
      <c r="C135" s="1">
        <v>-6.8351300000000004E-5</v>
      </c>
      <c r="D135">
        <f>'Sample processing'!E137</f>
        <v>186.397911071777</v>
      </c>
      <c r="E135" s="1">
        <f>'Sample processing'!G137</f>
        <v>-2.2154026635366101E-5</v>
      </c>
    </row>
    <row r="136" spans="2:5" x14ac:dyDescent="0.2">
      <c r="B136">
        <v>239.10765000000001</v>
      </c>
      <c r="C136" s="1">
        <v>-6.8357700000000005E-5</v>
      </c>
      <c r="D136">
        <f>'Sample processing'!E138</f>
        <v>185.572303771973</v>
      </c>
      <c r="E136" s="1">
        <f>'Sample processing'!G138</f>
        <v>-2.23740729572781E-5</v>
      </c>
    </row>
    <row r="137" spans="2:5" x14ac:dyDescent="0.2">
      <c r="B137">
        <v>238.32357999999999</v>
      </c>
      <c r="C137" s="1">
        <v>-6.8362500000000001E-5</v>
      </c>
      <c r="D137">
        <f>'Sample processing'!E139</f>
        <v>184.714637756348</v>
      </c>
      <c r="E137" s="1">
        <f>'Sample processing'!G139</f>
        <v>-2.26048028132125E-5</v>
      </c>
    </row>
    <row r="138" spans="2:5" x14ac:dyDescent="0.2">
      <c r="B138">
        <v>237.50425999999999</v>
      </c>
      <c r="C138" s="1">
        <v>-6.8370700000000006E-5</v>
      </c>
      <c r="D138">
        <f>'Sample processing'!E140</f>
        <v>183.859992980957</v>
      </c>
      <c r="E138" s="1">
        <f>'Sample processing'!G140</f>
        <v>-2.2830885641357499E-5</v>
      </c>
    </row>
    <row r="139" spans="2:5" x14ac:dyDescent="0.2">
      <c r="B139">
        <v>236.67156</v>
      </c>
      <c r="C139" s="1">
        <v>-6.8380700000000001E-5</v>
      </c>
      <c r="D139">
        <f>'Sample processing'!E141</f>
        <v>183.01937866210901</v>
      </c>
      <c r="E139" s="1">
        <f>'Sample processing'!G141</f>
        <v>-2.3029576076540599E-5</v>
      </c>
    </row>
    <row r="140" spans="2:5" x14ac:dyDescent="0.2">
      <c r="B140">
        <v>235.7971</v>
      </c>
      <c r="C140" s="1">
        <v>-6.8382300000000004E-5</v>
      </c>
      <c r="D140">
        <f>'Sample processing'!E142</f>
        <v>182.18397521972699</v>
      </c>
      <c r="E140" s="1">
        <f>'Sample processing'!G142</f>
        <v>-2.3215128273271E-5</v>
      </c>
    </row>
    <row r="141" spans="2:5" x14ac:dyDescent="0.2">
      <c r="B141">
        <v>234.9091</v>
      </c>
      <c r="C141" s="1">
        <v>-6.83896E-5</v>
      </c>
      <c r="D141">
        <f>'Sample processing'!E143</f>
        <v>181.32710266113301</v>
      </c>
      <c r="E141" s="1">
        <f>'Sample processing'!G143</f>
        <v>-2.34084305812531E-5</v>
      </c>
    </row>
    <row r="142" spans="2:5" x14ac:dyDescent="0.2">
      <c r="B142">
        <v>234.06511</v>
      </c>
      <c r="C142" s="1">
        <v>-6.8383800000000001E-5</v>
      </c>
      <c r="D142">
        <f>'Sample processing'!E144</f>
        <v>180.49989318847699</v>
      </c>
      <c r="E142" s="1">
        <f>'Sample processing'!G144</f>
        <v>-2.3595554163411201E-5</v>
      </c>
    </row>
    <row r="143" spans="2:5" x14ac:dyDescent="0.2">
      <c r="B143">
        <v>233.24592999999999</v>
      </c>
      <c r="C143" s="1">
        <v>-6.8397600000000004E-5</v>
      </c>
      <c r="D143">
        <f>'Sample processing'!E145</f>
        <v>179.716011047363</v>
      </c>
      <c r="E143" s="1">
        <f>'Sample processing'!G145</f>
        <v>-2.3762287431755701E-5</v>
      </c>
    </row>
    <row r="144" spans="2:5" x14ac:dyDescent="0.2">
      <c r="B144">
        <v>232.41784999999999</v>
      </c>
      <c r="C144" s="1">
        <v>-6.8406300000000003E-5</v>
      </c>
      <c r="D144">
        <f>'Sample processing'!E146</f>
        <v>178.89069366455101</v>
      </c>
      <c r="E144" s="1">
        <f>'Sample processing'!G146</f>
        <v>-2.3941612123758599E-5</v>
      </c>
    </row>
    <row r="145" spans="2:5" x14ac:dyDescent="0.2">
      <c r="B145">
        <v>231.59858</v>
      </c>
      <c r="C145" s="1">
        <v>-6.8408699999999994E-5</v>
      </c>
      <c r="D145">
        <f>'Sample processing'!E147</f>
        <v>178.02859497070301</v>
      </c>
      <c r="E145" s="1">
        <f>'Sample processing'!G147</f>
        <v>-2.4084181208155E-5</v>
      </c>
    </row>
    <row r="146" spans="2:5" x14ac:dyDescent="0.2">
      <c r="B146">
        <v>230.76542000000001</v>
      </c>
      <c r="C146" s="1">
        <v>-6.8407799999999999E-5</v>
      </c>
      <c r="D146">
        <f>'Sample processing'!E148</f>
        <v>177.193885803223</v>
      </c>
      <c r="E146" s="1">
        <f>'Sample processing'!G148</f>
        <v>-2.42354595871668E-5</v>
      </c>
    </row>
    <row r="147" spans="2:5" x14ac:dyDescent="0.2">
      <c r="B147">
        <v>229.93049999999999</v>
      </c>
      <c r="C147" s="1">
        <v>-6.8412199999999995E-5</v>
      </c>
      <c r="D147">
        <f>'Sample processing'!E149</f>
        <v>176.36642456054699</v>
      </c>
      <c r="E147" s="1">
        <f>'Sample processing'!G149</f>
        <v>-2.4391356504191E-5</v>
      </c>
    </row>
    <row r="148" spans="2:5" x14ac:dyDescent="0.2">
      <c r="B148">
        <v>229.08427</v>
      </c>
      <c r="C148" s="1">
        <v>-6.84235E-5</v>
      </c>
      <c r="D148">
        <f>'Sample processing'!E150</f>
        <v>175.519493103027</v>
      </c>
      <c r="E148" s="1">
        <f>'Sample processing'!G150</f>
        <v>-2.4515472058355799E-5</v>
      </c>
    </row>
    <row r="149" spans="2:5" x14ac:dyDescent="0.2">
      <c r="B149">
        <v>228.23808</v>
      </c>
      <c r="C149" s="1">
        <v>-6.8427099999999994E-5</v>
      </c>
      <c r="D149">
        <f>'Sample processing'!E151</f>
        <v>174.66360473632801</v>
      </c>
      <c r="E149" s="1">
        <f>'Sample processing'!G151</f>
        <v>-2.4654252898179701E-5</v>
      </c>
    </row>
    <row r="150" spans="2:5" x14ac:dyDescent="0.2">
      <c r="B150">
        <v>227.40262000000001</v>
      </c>
      <c r="C150" s="1">
        <v>-6.8431100000000003E-5</v>
      </c>
      <c r="D150">
        <f>'Sample processing'!E152</f>
        <v>173.80108642578099</v>
      </c>
      <c r="E150" s="1">
        <f>'Sample processing'!G152</f>
        <v>-2.47793469413554E-5</v>
      </c>
    </row>
    <row r="151" spans="2:5" x14ac:dyDescent="0.2">
      <c r="B151">
        <v>226.55437000000001</v>
      </c>
      <c r="C151" s="1">
        <v>-6.8446400000000003E-5</v>
      </c>
      <c r="D151">
        <f>'Sample processing'!E153</f>
        <v>173.00765991210901</v>
      </c>
      <c r="E151" s="1">
        <f>'Sample processing'!G153</f>
        <v>-2.4897308805229301E-5</v>
      </c>
    </row>
    <row r="152" spans="2:5" x14ac:dyDescent="0.2">
      <c r="B152">
        <v>225.74715</v>
      </c>
      <c r="C152" s="1">
        <v>-6.8446800000000003E-5</v>
      </c>
      <c r="D152">
        <f>'Sample processing'!E154</f>
        <v>172.21774291992199</v>
      </c>
      <c r="E152" s="1">
        <f>'Sample processing'!G154</f>
        <v>-2.5003685726522E-5</v>
      </c>
    </row>
    <row r="153" spans="2:5" x14ac:dyDescent="0.2">
      <c r="B153">
        <v>224.91916000000001</v>
      </c>
      <c r="C153" s="1">
        <v>-6.8445899999999995E-5</v>
      </c>
      <c r="D153">
        <f>'Sample processing'!E155</f>
        <v>171.398628234863</v>
      </c>
      <c r="E153" s="1">
        <f>'Sample processing'!G155</f>
        <v>-2.51111722421242E-5</v>
      </c>
    </row>
    <row r="154" spans="2:5" x14ac:dyDescent="0.2">
      <c r="B154">
        <v>224.06065000000001</v>
      </c>
      <c r="C154" s="1">
        <v>-6.8450500000000005E-5</v>
      </c>
      <c r="D154">
        <f>'Sample processing'!E156</f>
        <v>170.556076049805</v>
      </c>
      <c r="E154" s="1">
        <f>'Sample processing'!G156</f>
        <v>-2.5213486643591199E-5</v>
      </c>
    </row>
    <row r="155" spans="2:5" x14ac:dyDescent="0.2">
      <c r="B155">
        <v>223.23</v>
      </c>
      <c r="C155" s="1">
        <v>-6.8460400000000006E-5</v>
      </c>
      <c r="D155">
        <f>'Sample processing'!E157</f>
        <v>169.72267913818399</v>
      </c>
      <c r="E155" s="1">
        <f>'Sample processing'!G157</f>
        <v>-2.53153104161418E-5</v>
      </c>
    </row>
    <row r="156" spans="2:5" x14ac:dyDescent="0.2">
      <c r="B156">
        <v>222.40443999999999</v>
      </c>
      <c r="C156" s="1">
        <v>-6.8462599999999997E-5</v>
      </c>
      <c r="D156">
        <f>'Sample processing'!E158</f>
        <v>168.88018798828099</v>
      </c>
      <c r="E156" s="1">
        <f>'Sample processing'!G158</f>
        <v>-2.54130346811115E-5</v>
      </c>
    </row>
    <row r="157" spans="2:5" x14ac:dyDescent="0.2">
      <c r="B157">
        <v>221.59222</v>
      </c>
      <c r="C157" s="1">
        <v>-6.8463500000000006E-5</v>
      </c>
      <c r="D157">
        <f>'Sample processing'!E159</f>
        <v>168.00470733642601</v>
      </c>
      <c r="E157" s="1">
        <f>'Sample processing'!G159</f>
        <v>-2.5492425802831101E-5</v>
      </c>
    </row>
    <row r="158" spans="2:5" x14ac:dyDescent="0.2">
      <c r="B158">
        <v>220.77725000000001</v>
      </c>
      <c r="C158" s="1">
        <v>-6.84729E-5</v>
      </c>
      <c r="D158">
        <f>'Sample processing'!E160</f>
        <v>167.161079406738</v>
      </c>
      <c r="E158" s="1">
        <f>'Sample processing'!G160</f>
        <v>-2.5583609477768E-5</v>
      </c>
    </row>
    <row r="159" spans="2:5" x14ac:dyDescent="0.2">
      <c r="B159">
        <v>219.94765000000001</v>
      </c>
      <c r="C159" s="1">
        <v>-6.8476899999999995E-5</v>
      </c>
      <c r="D159">
        <f>'Sample processing'!E161</f>
        <v>166.36834716796901</v>
      </c>
      <c r="E159" s="1">
        <f>'Sample processing'!G161</f>
        <v>-2.5661110903871201E-5</v>
      </c>
    </row>
    <row r="160" spans="2:5" x14ac:dyDescent="0.2">
      <c r="B160">
        <v>219.07616999999999</v>
      </c>
      <c r="C160" s="1">
        <v>-6.8485200000000006E-5</v>
      </c>
      <c r="D160">
        <f>'Sample processing'!E162</f>
        <v>165.578330993652</v>
      </c>
      <c r="E160" s="1">
        <f>'Sample processing'!G162</f>
        <v>-2.572919909843E-5</v>
      </c>
    </row>
    <row r="161" spans="2:5" x14ac:dyDescent="0.2">
      <c r="B161">
        <v>218.22712999999999</v>
      </c>
      <c r="C161" s="1">
        <v>-6.8487300000000004E-5</v>
      </c>
      <c r="D161">
        <f>'Sample processing'!E163</f>
        <v>164.70787048339801</v>
      </c>
      <c r="E161" s="1">
        <f>'Sample processing'!G163</f>
        <v>-2.5807404190508502E-5</v>
      </c>
    </row>
    <row r="162" spans="2:5" x14ac:dyDescent="0.2">
      <c r="B162">
        <v>217.42298</v>
      </c>
      <c r="C162" s="1">
        <v>-6.8484200000000004E-5</v>
      </c>
      <c r="D162">
        <f>'Sample processing'!E164</f>
        <v>163.83616638183599</v>
      </c>
      <c r="E162" s="1">
        <f>'Sample processing'!G164</f>
        <v>-2.5866220673123799E-5</v>
      </c>
    </row>
    <row r="163" spans="2:5" x14ac:dyDescent="0.2">
      <c r="B163">
        <v>216.59449000000001</v>
      </c>
      <c r="C163" s="1">
        <v>-6.8495200000000001E-5</v>
      </c>
      <c r="D163">
        <f>'Sample processing'!E165</f>
        <v>163.01281738281301</v>
      </c>
      <c r="E163" s="1">
        <f>'Sample processing'!G165</f>
        <v>-2.5947309236817601E-5</v>
      </c>
    </row>
    <row r="164" spans="2:5" x14ac:dyDescent="0.2">
      <c r="B164">
        <v>215.77251999999999</v>
      </c>
      <c r="C164" s="1">
        <v>-6.8503499999999999E-5</v>
      </c>
      <c r="D164">
        <f>'Sample processing'!E166</f>
        <v>162.15983581543</v>
      </c>
      <c r="E164" s="1">
        <f>'Sample processing'!G166</f>
        <v>-2.5995036682052999E-5</v>
      </c>
    </row>
    <row r="165" spans="2:5" x14ac:dyDescent="0.2">
      <c r="B165">
        <v>214.91979000000001</v>
      </c>
      <c r="C165" s="1">
        <v>-6.8502499999999997E-5</v>
      </c>
      <c r="D165">
        <f>'Sample processing'!E167</f>
        <v>161.33232116699199</v>
      </c>
      <c r="E165" s="1">
        <f>'Sample processing'!G167</f>
        <v>-2.6056712308676201E-5</v>
      </c>
    </row>
    <row r="166" spans="2:5" x14ac:dyDescent="0.2">
      <c r="B166">
        <v>214.07736</v>
      </c>
      <c r="C166" s="1">
        <v>-6.85103E-5</v>
      </c>
      <c r="D166">
        <f>'Sample processing'!E168</f>
        <v>160.51227569580101</v>
      </c>
      <c r="E166" s="1">
        <f>'Sample processing'!G168</f>
        <v>-2.61112819554762E-5</v>
      </c>
    </row>
    <row r="167" spans="2:5" x14ac:dyDescent="0.2">
      <c r="B167">
        <v>213.27285000000001</v>
      </c>
      <c r="C167" s="1">
        <v>-6.8505599999999997E-5</v>
      </c>
      <c r="D167">
        <f>'Sample processing'!E169</f>
        <v>159.64042663574199</v>
      </c>
      <c r="E167" s="1">
        <f>'Sample processing'!G169</f>
        <v>-2.6160234752670899E-5</v>
      </c>
    </row>
    <row r="168" spans="2:5" x14ac:dyDescent="0.2">
      <c r="B168">
        <v>212.45408</v>
      </c>
      <c r="C168" s="1">
        <v>-6.8510399999999994E-5</v>
      </c>
      <c r="D168">
        <f>'Sample processing'!E170</f>
        <v>158.85638427734401</v>
      </c>
      <c r="E168" s="1">
        <f>'Sample processing'!G170</f>
        <v>-2.6214642849675602E-5</v>
      </c>
    </row>
    <row r="169" spans="2:5" x14ac:dyDescent="0.2">
      <c r="B169">
        <v>211.64586</v>
      </c>
      <c r="C169" s="1">
        <v>-6.8520200000000002E-5</v>
      </c>
      <c r="D169">
        <f>'Sample processing'!E171</f>
        <v>158.08461761474601</v>
      </c>
      <c r="E169" s="1">
        <f>'Sample processing'!G171</f>
        <v>-2.6262145513843098E-5</v>
      </c>
    </row>
    <row r="170" spans="2:5" x14ac:dyDescent="0.2">
      <c r="B170">
        <v>210.81379000000001</v>
      </c>
      <c r="C170" s="1">
        <v>-6.8524500000000004E-5</v>
      </c>
      <c r="D170">
        <f>'Sample processing'!E172</f>
        <v>157.22238922119101</v>
      </c>
      <c r="E170" s="1">
        <f>'Sample processing'!G172</f>
        <v>-2.6296370303656001E-5</v>
      </c>
    </row>
    <row r="171" spans="2:5" x14ac:dyDescent="0.2">
      <c r="B171">
        <v>209.95205999999999</v>
      </c>
      <c r="C171" s="1">
        <v>-6.8531199999999999E-5</v>
      </c>
      <c r="D171">
        <f>'Sample processing'!E173</f>
        <v>156.38023376464801</v>
      </c>
      <c r="E171" s="1">
        <f>'Sample processing'!G173</f>
        <v>-2.6342898445420399E-5</v>
      </c>
    </row>
    <row r="172" spans="2:5" x14ac:dyDescent="0.2">
      <c r="B172">
        <v>209.12908999999999</v>
      </c>
      <c r="C172" s="1">
        <v>-6.8538400000000001E-5</v>
      </c>
      <c r="D172">
        <f>'Sample processing'!E174</f>
        <v>155.55892944335901</v>
      </c>
      <c r="E172" s="1">
        <f>'Sample processing'!G174</f>
        <v>-2.6371918171776499E-5</v>
      </c>
    </row>
    <row r="173" spans="2:5" x14ac:dyDescent="0.2">
      <c r="B173">
        <v>208.28725</v>
      </c>
      <c r="C173" s="1">
        <v>-6.8542700000000004E-5</v>
      </c>
      <c r="D173">
        <f>'Sample processing'!E175</f>
        <v>154.70034790039099</v>
      </c>
      <c r="E173" s="1">
        <f>'Sample processing'!G175</f>
        <v>-2.6418961106682399E-5</v>
      </c>
    </row>
    <row r="174" spans="2:5" x14ac:dyDescent="0.2">
      <c r="B174">
        <v>207.44184999999999</v>
      </c>
      <c r="C174" s="1">
        <v>-6.8544899999999995E-5</v>
      </c>
      <c r="D174">
        <f>'Sample processing'!E176</f>
        <v>153.83962249755899</v>
      </c>
      <c r="E174" s="1">
        <f>'Sample processing'!G176</f>
        <v>-2.6447240331563301E-5</v>
      </c>
    </row>
    <row r="175" spans="2:5" x14ac:dyDescent="0.2">
      <c r="B175">
        <v>206.60531</v>
      </c>
      <c r="C175" s="1">
        <v>-6.8545899999999997E-5</v>
      </c>
      <c r="D175">
        <f>'Sample processing'!E177</f>
        <v>153.011528015137</v>
      </c>
      <c r="E175" s="1">
        <f>'Sample processing'!G177</f>
        <v>-2.6478590096431401E-5</v>
      </c>
    </row>
    <row r="176" spans="2:5" x14ac:dyDescent="0.2">
      <c r="B176">
        <v>205.76430999999999</v>
      </c>
      <c r="C176" s="1">
        <v>-6.8549799999999999E-5</v>
      </c>
      <c r="D176">
        <f>'Sample processing'!E178</f>
        <v>152.254096984863</v>
      </c>
      <c r="E176" s="1">
        <f>'Sample processing'!G178</f>
        <v>-2.65136838230383E-5</v>
      </c>
    </row>
    <row r="177" spans="2:5" x14ac:dyDescent="0.2">
      <c r="B177">
        <v>204.95089999999999</v>
      </c>
      <c r="C177" s="1">
        <v>-6.8544800000000001E-5</v>
      </c>
      <c r="D177">
        <f>'Sample processing'!E179</f>
        <v>151.42416381835901</v>
      </c>
      <c r="E177" s="1">
        <f>'Sample processing'!G179</f>
        <v>-2.65342575342408E-5</v>
      </c>
    </row>
    <row r="178" spans="2:5" x14ac:dyDescent="0.2">
      <c r="B178">
        <v>204.10851</v>
      </c>
      <c r="C178" s="1">
        <v>-6.8563299999999995E-5</v>
      </c>
      <c r="D178">
        <f>'Sample processing'!E180</f>
        <v>150.629806518555</v>
      </c>
      <c r="E178" s="1">
        <f>'Sample processing'!G180</f>
        <v>-2.6567535099611602E-5</v>
      </c>
    </row>
    <row r="179" spans="2:5" x14ac:dyDescent="0.2">
      <c r="B179">
        <v>203.25473</v>
      </c>
      <c r="C179" s="1">
        <v>-6.8557600000000002E-5</v>
      </c>
      <c r="D179">
        <f>'Sample processing'!E181</f>
        <v>149.78587341308599</v>
      </c>
      <c r="E179" s="1">
        <f>'Sample processing'!G181</f>
        <v>-2.6590113121741E-5</v>
      </c>
    </row>
    <row r="180" spans="2:5" x14ac:dyDescent="0.2">
      <c r="B180">
        <v>202.41315</v>
      </c>
      <c r="C180" s="1">
        <v>-6.8577299999999998E-5</v>
      </c>
      <c r="D180">
        <f>'Sample processing'!E182</f>
        <v>148.95833587646499</v>
      </c>
      <c r="E180" s="1">
        <f>'Sample processing'!G182</f>
        <v>-2.66150698534336E-5</v>
      </c>
    </row>
    <row r="181" spans="2:5" x14ac:dyDescent="0.2">
      <c r="B181">
        <v>201.55435</v>
      </c>
      <c r="C181" s="1">
        <v>-6.8576099999999996E-5</v>
      </c>
      <c r="D181">
        <f>'Sample processing'!E183</f>
        <v>148.125862121582</v>
      </c>
      <c r="E181" s="1">
        <f>'Sample processing'!G183</f>
        <v>-2.6627424044681101E-5</v>
      </c>
    </row>
    <row r="182" spans="2:5" x14ac:dyDescent="0.2">
      <c r="B182">
        <v>200.70202</v>
      </c>
      <c r="C182" s="1">
        <v>-6.8585100000000002E-5</v>
      </c>
      <c r="D182">
        <f>'Sample processing'!E184</f>
        <v>147.256309509277</v>
      </c>
      <c r="E182" s="1">
        <f>'Sample processing'!G184</f>
        <v>-2.66490236855972E-5</v>
      </c>
    </row>
    <row r="183" spans="2:5" x14ac:dyDescent="0.2">
      <c r="B183">
        <v>199.85</v>
      </c>
      <c r="C183" s="1">
        <v>-6.8588600000000003E-5</v>
      </c>
      <c r="D183">
        <f>'Sample processing'!E185</f>
        <v>146.390510559082</v>
      </c>
      <c r="E183" s="1">
        <f>'Sample processing'!G185</f>
        <v>-2.66582102291139E-5</v>
      </c>
    </row>
    <row r="184" spans="2:5" x14ac:dyDescent="0.2">
      <c r="B184">
        <v>199.03686999999999</v>
      </c>
      <c r="C184" s="1">
        <v>-6.85936E-5</v>
      </c>
      <c r="D184">
        <f>'Sample processing'!E186</f>
        <v>145.53001403808599</v>
      </c>
      <c r="E184" s="1">
        <f>'Sample processing'!G186</f>
        <v>-2.6663327986331002E-5</v>
      </c>
    </row>
    <row r="185" spans="2:5" x14ac:dyDescent="0.2">
      <c r="B185">
        <v>198.2079</v>
      </c>
      <c r="C185" s="1">
        <v>-6.8592599999999998E-5</v>
      </c>
      <c r="D185">
        <f>'Sample processing'!E187</f>
        <v>144.726600646973</v>
      </c>
      <c r="E185" s="1">
        <f>'Sample processing'!G187</f>
        <v>-2.66852421763695E-5</v>
      </c>
    </row>
    <row r="186" spans="2:5" x14ac:dyDescent="0.2">
      <c r="B186">
        <v>197.3939</v>
      </c>
      <c r="C186" s="1">
        <v>-6.8586199999999997E-5</v>
      </c>
      <c r="D186">
        <f>'Sample processing'!E188</f>
        <v>143.977912902832</v>
      </c>
      <c r="E186" s="1">
        <f>'Sample processing'!G188</f>
        <v>-2.6681936927450599E-5</v>
      </c>
    </row>
    <row r="187" spans="2:5" x14ac:dyDescent="0.2">
      <c r="B187">
        <v>196.61744999999999</v>
      </c>
      <c r="C187" s="1">
        <v>-6.8594200000000001E-5</v>
      </c>
      <c r="D187">
        <f>'Sample processing'!E189</f>
        <v>143.14650726318399</v>
      </c>
      <c r="E187" s="1">
        <f>'Sample processing'!G189</f>
        <v>-2.66945601724999E-5</v>
      </c>
    </row>
    <row r="188" spans="2:5" x14ac:dyDescent="0.2">
      <c r="B188">
        <v>195.77444</v>
      </c>
      <c r="C188" s="1">
        <v>-6.8600499999999995E-5</v>
      </c>
      <c r="D188">
        <f>'Sample processing'!E190</f>
        <v>142.289909362793</v>
      </c>
      <c r="E188" s="1">
        <f>'Sample processing'!G190</f>
        <v>-2.66940123198782E-5</v>
      </c>
    </row>
    <row r="189" spans="2:5" x14ac:dyDescent="0.2">
      <c r="B189">
        <v>194.9229</v>
      </c>
      <c r="C189" s="1">
        <v>-6.8607699999999997E-5</v>
      </c>
      <c r="D189">
        <f>'Sample processing'!E191</f>
        <v>141.47878265380899</v>
      </c>
      <c r="E189" s="1">
        <f>'Sample processing'!G191</f>
        <v>-2.66908535387741E-5</v>
      </c>
    </row>
    <row r="190" spans="2:5" x14ac:dyDescent="0.2">
      <c r="B190">
        <v>194.09246999999999</v>
      </c>
      <c r="C190" s="1">
        <v>-6.8608099999999998E-5</v>
      </c>
      <c r="D190">
        <f>'Sample processing'!E192</f>
        <v>140.651496887207</v>
      </c>
      <c r="E190" s="1">
        <f>'Sample processing'!G192</f>
        <v>-2.6694931309058899E-5</v>
      </c>
    </row>
    <row r="191" spans="2:5" x14ac:dyDescent="0.2">
      <c r="B191">
        <v>193.27644000000001</v>
      </c>
      <c r="C191" s="1">
        <v>-6.8611100000000005E-5</v>
      </c>
      <c r="D191">
        <f>'Sample processing'!E193</f>
        <v>139.78261566162101</v>
      </c>
      <c r="E191" s="1">
        <f>'Sample processing'!G193</f>
        <v>-2.6670784066565899E-5</v>
      </c>
    </row>
    <row r="192" spans="2:5" x14ac:dyDescent="0.2">
      <c r="B192">
        <v>192.44807</v>
      </c>
      <c r="C192" s="1">
        <v>-6.86213E-5</v>
      </c>
      <c r="D192">
        <f>'Sample processing'!E194</f>
        <v>138.91191101074199</v>
      </c>
      <c r="E192" s="1">
        <f>'Sample processing'!G194</f>
        <v>-2.6692628412659299E-5</v>
      </c>
    </row>
    <row r="193" spans="2:5" x14ac:dyDescent="0.2">
      <c r="B193">
        <v>191.61840000000001</v>
      </c>
      <c r="C193" s="1">
        <v>-6.8622599999999996E-5</v>
      </c>
      <c r="D193">
        <f>'Sample processing'!E195</f>
        <v>138.07494354248001</v>
      </c>
      <c r="E193" s="1">
        <f>'Sample processing'!G195</f>
        <v>-2.66899548338567E-5</v>
      </c>
    </row>
    <row r="194" spans="2:5" x14ac:dyDescent="0.2">
      <c r="B194">
        <v>190.76716999999999</v>
      </c>
      <c r="C194" s="1">
        <v>-6.8632899999999998E-5</v>
      </c>
      <c r="D194">
        <f>'Sample processing'!E196</f>
        <v>137.28532409668</v>
      </c>
      <c r="E194" s="1">
        <f>'Sample processing'!G196</f>
        <v>-2.66758072085498E-5</v>
      </c>
    </row>
    <row r="195" spans="2:5" x14ac:dyDescent="0.2">
      <c r="B195">
        <v>189.91148000000001</v>
      </c>
      <c r="C195" s="1">
        <v>-6.8629799999999998E-5</v>
      </c>
      <c r="D195">
        <f>'Sample processing'!E197</f>
        <v>136.48851013183599</v>
      </c>
      <c r="E195" s="1">
        <f>'Sample processing'!G197</f>
        <v>-2.66860659320756E-5</v>
      </c>
    </row>
    <row r="196" spans="2:5" x14ac:dyDescent="0.2">
      <c r="B196">
        <v>189.07862</v>
      </c>
      <c r="C196" s="1">
        <v>-6.8647700000000003E-5</v>
      </c>
      <c r="D196">
        <f>'Sample processing'!E198</f>
        <v>135.64348602294899</v>
      </c>
      <c r="E196" s="1">
        <f>'Sample processing'!G198</f>
        <v>-2.6674854738629401E-5</v>
      </c>
    </row>
    <row r="197" spans="2:5" x14ac:dyDescent="0.2">
      <c r="B197">
        <v>188.24261000000001</v>
      </c>
      <c r="C197" s="1">
        <v>-6.8641999999999998E-5</v>
      </c>
      <c r="D197">
        <f>'Sample processing'!E199</f>
        <v>134.802658081055</v>
      </c>
      <c r="E197" s="1">
        <f>'Sample processing'!G199</f>
        <v>-2.6652859495828501E-5</v>
      </c>
    </row>
    <row r="198" spans="2:5" x14ac:dyDescent="0.2">
      <c r="B198">
        <v>187.42608000000001</v>
      </c>
      <c r="C198" s="1">
        <v>-6.8648399999999998E-5</v>
      </c>
      <c r="D198">
        <f>'Sample processing'!E200</f>
        <v>133.95995330810501</v>
      </c>
      <c r="E198" s="1">
        <f>'Sample processing'!G200</f>
        <v>-2.6636744918162101E-5</v>
      </c>
    </row>
    <row r="199" spans="2:5" x14ac:dyDescent="0.2">
      <c r="B199">
        <v>186.5993</v>
      </c>
      <c r="C199" s="1">
        <v>-6.8654999999999999E-5</v>
      </c>
      <c r="D199">
        <f>'Sample processing'!E201</f>
        <v>133.12281799316401</v>
      </c>
      <c r="E199" s="1">
        <f>'Sample processing'!G201</f>
        <v>-2.66370164728434E-5</v>
      </c>
    </row>
    <row r="200" spans="2:5" x14ac:dyDescent="0.2">
      <c r="B200">
        <v>185.77115000000001</v>
      </c>
      <c r="C200" s="1">
        <v>-6.8655699999999994E-5</v>
      </c>
      <c r="D200">
        <f>'Sample processing'!E202</f>
        <v>132.27675628662101</v>
      </c>
      <c r="E200" s="1">
        <f>'Sample processing'!G202</f>
        <v>-2.66125408718375E-5</v>
      </c>
    </row>
    <row r="201" spans="2:5" x14ac:dyDescent="0.2">
      <c r="B201">
        <v>184.96915999999999</v>
      </c>
      <c r="C201" s="1">
        <v>-6.8642599999999999E-5</v>
      </c>
      <c r="D201">
        <f>'Sample processing'!E203</f>
        <v>131.43272399902301</v>
      </c>
      <c r="E201" s="1">
        <f>'Sample processing'!G203</f>
        <v>-2.66034948175584E-5</v>
      </c>
    </row>
    <row r="202" spans="2:5" x14ac:dyDescent="0.2">
      <c r="B202">
        <v>184.14100999999999</v>
      </c>
      <c r="C202" s="1">
        <v>-6.8637200000000001E-5</v>
      </c>
      <c r="D202">
        <f>'Sample processing'!E204</f>
        <v>130.61079406738301</v>
      </c>
      <c r="E202" s="1">
        <f>'Sample processing'!G204</f>
        <v>-2.6574764221009398E-5</v>
      </c>
    </row>
    <row r="203" spans="2:5" x14ac:dyDescent="0.2">
      <c r="B203">
        <v>183.27826999999999</v>
      </c>
      <c r="C203" s="1">
        <v>-6.8647500000000003E-5</v>
      </c>
      <c r="D203">
        <f>'Sample processing'!E205</f>
        <v>129.81008911132801</v>
      </c>
      <c r="E203" s="1">
        <f>'Sample processing'!G205</f>
        <v>-2.65688791281081E-5</v>
      </c>
    </row>
    <row r="204" spans="2:5" x14ac:dyDescent="0.2">
      <c r="B204">
        <v>182.42256</v>
      </c>
      <c r="C204" s="1">
        <v>-6.8649699999999994E-5</v>
      </c>
      <c r="D204">
        <f>'Sample processing'!E206</f>
        <v>128.980766296387</v>
      </c>
      <c r="E204" s="1">
        <f>'Sample processing'!G206</f>
        <v>-2.6548665988632099E-5</v>
      </c>
    </row>
    <row r="205" spans="2:5" x14ac:dyDescent="0.2">
      <c r="B205">
        <v>181.56489999999999</v>
      </c>
      <c r="C205" s="1">
        <v>-6.8656299999999995E-5</v>
      </c>
      <c r="D205">
        <f>'Sample processing'!E207</f>
        <v>128.120979309082</v>
      </c>
      <c r="E205" s="1">
        <f>'Sample processing'!G207</f>
        <v>-2.6528341244516901E-5</v>
      </c>
    </row>
    <row r="206" spans="2:5" x14ac:dyDescent="0.2">
      <c r="B206">
        <v>180.74213</v>
      </c>
      <c r="C206" s="1">
        <v>-6.8655100000000006E-5</v>
      </c>
      <c r="D206">
        <f>'Sample processing'!E208</f>
        <v>127.283531188965</v>
      </c>
      <c r="E206" s="1">
        <f>'Sample processing'!G208</f>
        <v>-2.64972348565331E-5</v>
      </c>
    </row>
    <row r="207" spans="2:5" x14ac:dyDescent="0.2">
      <c r="B207">
        <v>179.94607999999999</v>
      </c>
      <c r="C207" s="1">
        <v>-6.8648399999999998E-5</v>
      </c>
      <c r="D207">
        <f>'Sample processing'!E209</f>
        <v>126.45110321044901</v>
      </c>
      <c r="E207" s="1">
        <f>'Sample processing'!G209</f>
        <v>-2.6480946729388099E-5</v>
      </c>
    </row>
    <row r="208" spans="2:5" x14ac:dyDescent="0.2">
      <c r="B208">
        <v>179.11297999999999</v>
      </c>
      <c r="C208" s="1">
        <v>-6.8642900000000006E-5</v>
      </c>
      <c r="D208">
        <f>'Sample processing'!E210</f>
        <v>125.608730316162</v>
      </c>
      <c r="E208" s="1">
        <f>'Sample processing'!G210</f>
        <v>-2.6456107132791999E-5</v>
      </c>
    </row>
    <row r="209" spans="2:5" x14ac:dyDescent="0.2">
      <c r="B209">
        <v>178.28030000000001</v>
      </c>
      <c r="C209" s="1">
        <v>-6.8654100000000004E-5</v>
      </c>
      <c r="D209">
        <f>'Sample processing'!E211</f>
        <v>124.753650665283</v>
      </c>
      <c r="E209" s="1">
        <f>'Sample processing'!G211</f>
        <v>-2.6423519092612601E-5</v>
      </c>
    </row>
    <row r="210" spans="2:5" x14ac:dyDescent="0.2">
      <c r="B210">
        <v>177.45905999999999</v>
      </c>
      <c r="C210" s="1">
        <v>-6.8656099999999995E-5</v>
      </c>
      <c r="D210">
        <f>'Sample processing'!E212</f>
        <v>123.949996948242</v>
      </c>
      <c r="E210" s="1">
        <f>'Sample processing'!G212</f>
        <v>-2.64015667370574E-5</v>
      </c>
    </row>
    <row r="211" spans="2:5" x14ac:dyDescent="0.2">
      <c r="B211">
        <v>176.601</v>
      </c>
      <c r="C211" s="1">
        <v>-6.8649100000000007E-5</v>
      </c>
      <c r="D211">
        <f>'Sample processing'!E213</f>
        <v>123.112255096436</v>
      </c>
      <c r="E211" s="1">
        <f>'Sample processing'!G213</f>
        <v>-2.6370872882414701E-5</v>
      </c>
    </row>
    <row r="212" spans="2:5" x14ac:dyDescent="0.2">
      <c r="B212">
        <v>175.76256000000001</v>
      </c>
      <c r="C212" s="1">
        <v>-6.8666700000000004E-5</v>
      </c>
      <c r="D212">
        <f>'Sample processing'!E214</f>
        <v>122.299682617188</v>
      </c>
      <c r="E212" s="1">
        <f>'Sample processing'!G214</f>
        <v>-2.6338031257762699E-5</v>
      </c>
    </row>
    <row r="213" spans="2:5" x14ac:dyDescent="0.2">
      <c r="B213">
        <v>174.92742000000001</v>
      </c>
      <c r="C213" s="1">
        <v>-6.8661500000000007E-5</v>
      </c>
      <c r="D213">
        <f>'Sample processing'!E215</f>
        <v>121.461799621582</v>
      </c>
      <c r="E213" s="1">
        <f>'Sample processing'!G215</f>
        <v>-2.6319610263559701E-5</v>
      </c>
    </row>
    <row r="214" spans="2:5" x14ac:dyDescent="0.2">
      <c r="B214">
        <v>174.08340000000001</v>
      </c>
      <c r="C214" s="1">
        <v>-6.8665199999999994E-5</v>
      </c>
      <c r="D214">
        <f>'Sample processing'!E216</f>
        <v>120.621120452881</v>
      </c>
      <c r="E214" s="1">
        <f>'Sample processing'!G216</f>
        <v>-2.6281374472208801E-5</v>
      </c>
    </row>
    <row r="215" spans="2:5" x14ac:dyDescent="0.2">
      <c r="B215">
        <v>173.24811</v>
      </c>
      <c r="C215" s="1">
        <v>-6.86769E-5</v>
      </c>
      <c r="D215">
        <f>'Sample processing'!E217</f>
        <v>119.77336883544901</v>
      </c>
      <c r="E215" s="1">
        <f>'Sample processing'!G217</f>
        <v>-2.6250666748369299E-5</v>
      </c>
    </row>
    <row r="216" spans="2:5" x14ac:dyDescent="0.2">
      <c r="B216">
        <v>172.43002000000001</v>
      </c>
      <c r="C216" s="1">
        <v>-6.8675099999999996E-5</v>
      </c>
      <c r="D216">
        <f>'Sample processing'!E218</f>
        <v>118.94296264648401</v>
      </c>
      <c r="E216" s="1">
        <f>'Sample processing'!G218</f>
        <v>-2.6207190785764901E-5</v>
      </c>
    </row>
    <row r="217" spans="2:5" x14ac:dyDescent="0.2">
      <c r="B217">
        <v>171.60060999999999</v>
      </c>
      <c r="C217" s="1">
        <v>-6.8692100000000006E-5</v>
      </c>
      <c r="D217">
        <f>'Sample processing'!E219</f>
        <v>118.111335754395</v>
      </c>
      <c r="E217" s="1">
        <f>'Sample processing'!G219</f>
        <v>-2.6168282919758599E-5</v>
      </c>
    </row>
    <row r="218" spans="2:5" x14ac:dyDescent="0.2">
      <c r="B218">
        <v>170.74203</v>
      </c>
      <c r="C218" s="1">
        <v>-6.8686499999999994E-5</v>
      </c>
      <c r="D218">
        <f>'Sample processing'!E220</f>
        <v>117.257511138916</v>
      </c>
      <c r="E218" s="1">
        <f>'Sample processing'!G220</f>
        <v>-2.6127017449745E-5</v>
      </c>
    </row>
    <row r="219" spans="2:5" x14ac:dyDescent="0.2">
      <c r="B219">
        <v>169.92188999999999</v>
      </c>
      <c r="C219" s="1">
        <v>-6.8684300000000002E-5</v>
      </c>
      <c r="D219">
        <f>'Sample processing'!E221</f>
        <v>116.454418182373</v>
      </c>
      <c r="E219" s="1">
        <f>'Sample processing'!G221</f>
        <v>-2.60878499067233E-5</v>
      </c>
    </row>
    <row r="220" spans="2:5" x14ac:dyDescent="0.2">
      <c r="B220">
        <v>169.08168000000001</v>
      </c>
      <c r="C220" s="1">
        <v>-6.8690700000000003E-5</v>
      </c>
      <c r="D220">
        <f>'Sample processing'!E222</f>
        <v>115.648139953613</v>
      </c>
      <c r="E220" s="1">
        <f>'Sample processing'!G222</f>
        <v>-2.6043671130815701E-5</v>
      </c>
    </row>
    <row r="221" spans="2:5" x14ac:dyDescent="0.2">
      <c r="B221">
        <v>168.24734000000001</v>
      </c>
      <c r="C221" s="1">
        <v>-6.8689599999999994E-5</v>
      </c>
      <c r="D221">
        <f>'Sample processing'!E223</f>
        <v>114.78250503540001</v>
      </c>
      <c r="E221" s="1">
        <f>'Sample processing'!G223</f>
        <v>-2.6008328400168701E-5</v>
      </c>
    </row>
    <row r="222" spans="2:5" x14ac:dyDescent="0.2">
      <c r="B222">
        <v>167.42477</v>
      </c>
      <c r="C222" s="1">
        <v>-6.8701600000000006E-5</v>
      </c>
      <c r="D222">
        <f>'Sample processing'!E224</f>
        <v>113.944728851318</v>
      </c>
      <c r="E222" s="1">
        <f>'Sample processing'!G224</f>
        <v>-2.59730859872604E-5</v>
      </c>
    </row>
    <row r="223" spans="2:5" x14ac:dyDescent="0.2">
      <c r="B223">
        <v>166.56984</v>
      </c>
      <c r="C223" s="1">
        <v>-6.8700299999999997E-5</v>
      </c>
      <c r="D223">
        <f>'Sample processing'!E225</f>
        <v>113.117553710938</v>
      </c>
      <c r="E223" s="1">
        <f>'Sample processing'!G225</f>
        <v>-2.5921881572293801E-5</v>
      </c>
    </row>
    <row r="224" spans="2:5" x14ac:dyDescent="0.2">
      <c r="B224">
        <v>165.72855999999999</v>
      </c>
      <c r="C224" s="1">
        <v>-6.8703500000000004E-5</v>
      </c>
      <c r="D224">
        <f>'Sample processing'!E226</f>
        <v>112.28207397460901</v>
      </c>
      <c r="E224" s="1">
        <f>'Sample processing'!G226</f>
        <v>-2.5875663032430898E-5</v>
      </c>
    </row>
    <row r="225" spans="2:5" x14ac:dyDescent="0.2">
      <c r="B225">
        <v>164.87610000000001</v>
      </c>
      <c r="C225" s="1">
        <v>-6.8715700000000003E-5</v>
      </c>
      <c r="D225">
        <f>'Sample processing'!E227</f>
        <v>111.43605804443401</v>
      </c>
      <c r="E225" s="1">
        <f>'Sample processing'!G227</f>
        <v>-2.58288561146087E-5</v>
      </c>
    </row>
    <row r="226" spans="2:5" x14ac:dyDescent="0.2">
      <c r="B226">
        <v>164.03863000000001</v>
      </c>
      <c r="C226" s="1">
        <v>-6.8720999999999995E-5</v>
      </c>
      <c r="D226">
        <f>'Sample processing'!E228</f>
        <v>110.565753936768</v>
      </c>
      <c r="E226" s="1">
        <f>'Sample processing'!G228</f>
        <v>-2.57704888809475E-5</v>
      </c>
    </row>
    <row r="227" spans="2:5" x14ac:dyDescent="0.2">
      <c r="B227">
        <v>163.22235000000001</v>
      </c>
      <c r="C227" s="1">
        <v>-6.8704300000000006E-5</v>
      </c>
      <c r="D227">
        <f>'Sample processing'!E229</f>
        <v>109.745887756348</v>
      </c>
      <c r="E227" s="1">
        <f>'Sample processing'!G229</f>
        <v>-2.5722119008458099E-5</v>
      </c>
    </row>
    <row r="228" spans="2:5" x14ac:dyDescent="0.2">
      <c r="B228">
        <v>162.40956</v>
      </c>
      <c r="C228" s="1">
        <v>-6.8714799999999995E-5</v>
      </c>
      <c r="D228">
        <f>'Sample processing'!E230</f>
        <v>108.90515518188499</v>
      </c>
      <c r="E228" s="1">
        <f>'Sample processing'!G230</f>
        <v>-2.5673940587669098E-5</v>
      </c>
    </row>
    <row r="229" spans="2:5" x14ac:dyDescent="0.2">
      <c r="B229">
        <v>161.59711999999999</v>
      </c>
      <c r="C229" s="1">
        <v>-6.8711699999999995E-5</v>
      </c>
      <c r="D229">
        <f>'Sample processing'!E231</f>
        <v>108.125545501709</v>
      </c>
      <c r="E229" s="1">
        <f>'Sample processing'!G231</f>
        <v>-2.5612583497465899E-5</v>
      </c>
    </row>
    <row r="230" spans="2:5" x14ac:dyDescent="0.2">
      <c r="B230">
        <v>160.78326000000001</v>
      </c>
      <c r="C230" s="1">
        <v>-6.8718499999999996E-5</v>
      </c>
      <c r="D230">
        <f>'Sample processing'!E232</f>
        <v>107.28814697265599</v>
      </c>
      <c r="E230" s="1">
        <f>'Sample processing'!G232</f>
        <v>-2.5566369381989601E-5</v>
      </c>
    </row>
    <row r="231" spans="2:5" x14ac:dyDescent="0.2">
      <c r="B231">
        <v>159.95085</v>
      </c>
      <c r="C231" s="1">
        <v>-6.8717899999999995E-5</v>
      </c>
      <c r="D231">
        <f>'Sample processing'!E233</f>
        <v>106.42460250854499</v>
      </c>
      <c r="E231" s="1">
        <f>'Sample processing'!G233</f>
        <v>-2.54967858737858E-5</v>
      </c>
    </row>
    <row r="232" spans="2:5" x14ac:dyDescent="0.2">
      <c r="B232">
        <v>159.10658000000001</v>
      </c>
      <c r="C232" s="1">
        <v>-6.8728500000000004E-5</v>
      </c>
      <c r="D232">
        <f>'Sample processing'!E234</f>
        <v>105.580570220947</v>
      </c>
      <c r="E232" s="1">
        <f>'Sample processing'!G234</f>
        <v>-2.5430727831343401E-5</v>
      </c>
    </row>
    <row r="233" spans="2:5" x14ac:dyDescent="0.2">
      <c r="B233">
        <v>158.28373999999999</v>
      </c>
      <c r="C233" s="1">
        <v>-6.8723699999999994E-5</v>
      </c>
      <c r="D233">
        <f>'Sample processing'!E235</f>
        <v>104.753742218018</v>
      </c>
      <c r="E233" s="1">
        <f>'Sample processing'!G235</f>
        <v>-2.5365217065673401E-5</v>
      </c>
    </row>
    <row r="234" spans="2:5" x14ac:dyDescent="0.2">
      <c r="B234">
        <v>157.43344999999999</v>
      </c>
      <c r="C234" s="1">
        <v>-6.8735100000000005E-5</v>
      </c>
      <c r="D234">
        <f>'Sample processing'!E236</f>
        <v>103.915901184082</v>
      </c>
      <c r="E234" s="1">
        <f>'Sample processing'!G236</f>
        <v>-2.52901812325615E-5</v>
      </c>
    </row>
    <row r="235" spans="2:5" x14ac:dyDescent="0.2">
      <c r="B235">
        <v>156.60479000000001</v>
      </c>
      <c r="C235" s="1">
        <v>-6.8726400000000007E-5</v>
      </c>
      <c r="D235">
        <f>'Sample processing'!E237</f>
        <v>103.080047607422</v>
      </c>
      <c r="E235" s="1">
        <f>'Sample processing'!G237</f>
        <v>-2.52237792250127E-5</v>
      </c>
    </row>
    <row r="236" spans="2:5" x14ac:dyDescent="0.2">
      <c r="B236">
        <v>155.74863999999999</v>
      </c>
      <c r="C236" s="1">
        <v>-6.87234E-5</v>
      </c>
      <c r="D236">
        <f>'Sample processing'!E238</f>
        <v>102.28537750244099</v>
      </c>
      <c r="E236" s="1">
        <f>'Sample processing'!G238</f>
        <v>-2.51740818171727E-5</v>
      </c>
    </row>
    <row r="237" spans="2:5" x14ac:dyDescent="0.2">
      <c r="B237">
        <v>154.86825999999999</v>
      </c>
      <c r="C237" s="1">
        <v>-6.8725400000000004E-5</v>
      </c>
      <c r="D237">
        <f>'Sample processing'!E239</f>
        <v>100.198402404785</v>
      </c>
      <c r="E237" s="1">
        <f>'Sample processing'!G239</f>
        <v>-2.5055098852851801E-5</v>
      </c>
    </row>
    <row r="238" spans="2:5" x14ac:dyDescent="0.2">
      <c r="B238">
        <v>154.03718000000001</v>
      </c>
      <c r="C238" s="1">
        <v>-6.8744299999999998E-5</v>
      </c>
      <c r="D238">
        <f>'Sample processing'!E240</f>
        <v>98.582275390625</v>
      </c>
      <c r="E238" s="1">
        <f>'Sample processing'!G240</f>
        <v>-2.48813051065936E-5</v>
      </c>
    </row>
    <row r="239" spans="2:5" x14ac:dyDescent="0.2">
      <c r="B239">
        <v>153.2176</v>
      </c>
      <c r="C239" s="1">
        <v>-6.8730000000000001E-5</v>
      </c>
      <c r="D239">
        <f>'Sample processing'!E241</f>
        <v>98.188938140869098</v>
      </c>
      <c r="E239" s="1">
        <f>'Sample processing'!G241</f>
        <v>-2.4802233007725799E-5</v>
      </c>
    </row>
    <row r="240" spans="2:5" x14ac:dyDescent="0.2">
      <c r="B240">
        <v>152.38314</v>
      </c>
      <c r="C240" s="1">
        <v>-6.8739300000000001E-5</v>
      </c>
      <c r="D240">
        <f>'Sample processing'!E242</f>
        <v>97.377040863037095</v>
      </c>
      <c r="E240" s="1">
        <f>'Sample processing'!G242</f>
        <v>-2.47191546536435E-5</v>
      </c>
    </row>
    <row r="241" spans="2:5" x14ac:dyDescent="0.2">
      <c r="B241">
        <v>151.55888999999999</v>
      </c>
      <c r="C241" s="1">
        <v>-6.8737000000000003E-5</v>
      </c>
      <c r="D241">
        <f>'Sample processing'!E243</f>
        <v>96.496269226074205</v>
      </c>
      <c r="E241" s="1">
        <f>'Sample processing'!G243</f>
        <v>-2.4637720116240501E-5</v>
      </c>
    </row>
    <row r="242" spans="2:5" x14ac:dyDescent="0.2">
      <c r="B242">
        <v>150.72247999999999</v>
      </c>
      <c r="C242" s="1">
        <v>-6.87482E-5</v>
      </c>
      <c r="D242">
        <f>'Sample processing'!E244</f>
        <v>95.653656005859403</v>
      </c>
      <c r="E242" s="1">
        <f>'Sample processing'!G244</f>
        <v>-2.4557083178901899E-5</v>
      </c>
    </row>
    <row r="243" spans="2:5" x14ac:dyDescent="0.2">
      <c r="B243">
        <v>149.88154</v>
      </c>
      <c r="C243" s="1">
        <v>-6.8746799999999997E-5</v>
      </c>
      <c r="D243">
        <f>'Sample processing'!E245</f>
        <v>94.879180908203097</v>
      </c>
      <c r="E243" s="1">
        <f>'Sample processing'!G245</f>
        <v>-2.4458852881798899E-5</v>
      </c>
    </row>
    <row r="244" spans="2:5" x14ac:dyDescent="0.2">
      <c r="B244">
        <v>149.04709</v>
      </c>
      <c r="C244" s="1">
        <v>-6.8746199999999996E-5</v>
      </c>
      <c r="D244">
        <f>'Sample processing'!E246</f>
        <v>94.063114166259794</v>
      </c>
      <c r="E244" s="1">
        <f>'Sample processing'!G246</f>
        <v>-2.4381259939002901E-5</v>
      </c>
    </row>
    <row r="245" spans="2:5" x14ac:dyDescent="0.2">
      <c r="B245">
        <v>148.23302000000001</v>
      </c>
      <c r="C245" s="1">
        <v>-6.8736899999999996E-5</v>
      </c>
      <c r="D245">
        <f>'Sample processing'!E247</f>
        <v>93.1990776062012</v>
      </c>
      <c r="E245" s="1">
        <f>'Sample processing'!G247</f>
        <v>-2.4276735888078199E-5</v>
      </c>
    </row>
    <row r="246" spans="2:5" x14ac:dyDescent="0.2">
      <c r="B246">
        <v>147.43222</v>
      </c>
      <c r="C246" s="1">
        <v>-6.8752799999999997E-5</v>
      </c>
      <c r="D246">
        <f>'Sample processing'!E248</f>
        <v>92.338615417480497</v>
      </c>
      <c r="E246" s="1">
        <f>'Sample processing'!G248</f>
        <v>-2.41877614531468E-5</v>
      </c>
    </row>
    <row r="247" spans="2:5" x14ac:dyDescent="0.2">
      <c r="B247">
        <v>146.59952999999999</v>
      </c>
      <c r="C247" s="1">
        <v>-6.8750499999999998E-5</v>
      </c>
      <c r="D247">
        <f>'Sample processing'!E249</f>
        <v>91.507228851318402</v>
      </c>
      <c r="E247" s="1">
        <f>'Sample processing'!G249</f>
        <v>-2.4091508103716901E-5</v>
      </c>
    </row>
    <row r="248" spans="2:5" x14ac:dyDescent="0.2">
      <c r="B248">
        <v>145.72533000000001</v>
      </c>
      <c r="C248" s="1">
        <v>-6.8758700000000003E-5</v>
      </c>
      <c r="D248">
        <f>'Sample processing'!E250</f>
        <v>90.693820953369098</v>
      </c>
      <c r="E248" s="1">
        <f>'Sample processing'!G250</f>
        <v>-2.40066753633041E-5</v>
      </c>
    </row>
    <row r="249" spans="2:5" x14ac:dyDescent="0.2">
      <c r="B249">
        <v>144.89170999999999</v>
      </c>
      <c r="C249" s="1">
        <v>-6.8743899999999998E-5</v>
      </c>
      <c r="D249">
        <f>'Sample processing'!E251</f>
        <v>89.824104309082003</v>
      </c>
      <c r="E249" s="1">
        <f>'Sample processing'!G251</f>
        <v>-2.3890921371813101E-5</v>
      </c>
    </row>
    <row r="250" spans="2:5" x14ac:dyDescent="0.2">
      <c r="B250">
        <v>144.07660000000001</v>
      </c>
      <c r="C250" s="1">
        <v>-6.8746500000000003E-5</v>
      </c>
      <c r="D250">
        <f>'Sample processing'!E252</f>
        <v>88.942985534667997</v>
      </c>
      <c r="E250" s="1">
        <f>'Sample processing'!G252</f>
        <v>-2.3800090791313299E-5</v>
      </c>
    </row>
    <row r="251" spans="2:5" x14ac:dyDescent="0.2">
      <c r="B251">
        <v>143.25147000000001</v>
      </c>
      <c r="C251" s="1">
        <v>-6.87511E-5</v>
      </c>
      <c r="D251">
        <f>'Sample processing'!E253</f>
        <v>88.134193420410199</v>
      </c>
      <c r="E251" s="1">
        <f>'Sample processing'!G253</f>
        <v>-2.36938128943362E-5</v>
      </c>
    </row>
    <row r="252" spans="2:5" x14ac:dyDescent="0.2">
      <c r="B252">
        <v>142.44376</v>
      </c>
      <c r="C252" s="1">
        <v>-6.8752900000000004E-5</v>
      </c>
      <c r="D252">
        <f>'Sample processing'!E254</f>
        <v>87.352096557617202</v>
      </c>
      <c r="E252" s="1">
        <f>'Sample processing'!G254</f>
        <v>-2.3587417881989801E-5</v>
      </c>
    </row>
    <row r="253" spans="2:5" x14ac:dyDescent="0.2">
      <c r="B253">
        <v>141.61330000000001</v>
      </c>
      <c r="C253" s="1">
        <v>-6.8749099999999995E-5</v>
      </c>
      <c r="D253">
        <f>'Sample processing'!E255</f>
        <v>86.531169891357393</v>
      </c>
      <c r="E253" s="1">
        <f>'Sample processing'!G255</f>
        <v>-2.3480213228463802E-5</v>
      </c>
    </row>
    <row r="254" spans="2:5" x14ac:dyDescent="0.2">
      <c r="B254">
        <v>140.77342999999999</v>
      </c>
      <c r="C254" s="1">
        <v>-6.8759399999999998E-5</v>
      </c>
      <c r="D254">
        <f>'Sample processing'!E256</f>
        <v>85.709354400634794</v>
      </c>
      <c r="E254" s="1">
        <f>'Sample processing'!G256</f>
        <v>-2.33645291318456E-5</v>
      </c>
    </row>
    <row r="255" spans="2:5" x14ac:dyDescent="0.2">
      <c r="B255">
        <v>139.94562999999999</v>
      </c>
      <c r="C255" s="1">
        <v>-6.8761200000000002E-5</v>
      </c>
      <c r="D255">
        <f>'Sample processing'!E257</f>
        <v>84.877250671386705</v>
      </c>
      <c r="E255" s="1">
        <f>'Sample processing'!G257</f>
        <v>-2.3246433853218299E-5</v>
      </c>
    </row>
    <row r="256" spans="2:5" x14ac:dyDescent="0.2">
      <c r="B256">
        <v>139.09491</v>
      </c>
      <c r="C256" s="1">
        <v>-6.8759799999999999E-5</v>
      </c>
      <c r="D256">
        <f>'Sample processing'!E258</f>
        <v>84.019496917724595</v>
      </c>
      <c r="E256" s="1">
        <f>'Sample processing'!G258</f>
        <v>-2.3140051917842901E-5</v>
      </c>
    </row>
    <row r="257" spans="2:5" x14ac:dyDescent="0.2">
      <c r="B257">
        <v>138.20849000000001</v>
      </c>
      <c r="C257" s="1">
        <v>-6.8755000000000002E-5</v>
      </c>
      <c r="D257">
        <f>'Sample processing'!E259</f>
        <v>83.161193847656307</v>
      </c>
      <c r="E257" s="1">
        <f>'Sample processing'!G259</f>
        <v>-2.2998702776734599E-5</v>
      </c>
    </row>
    <row r="258" spans="2:5" x14ac:dyDescent="0.2">
      <c r="B258">
        <v>137.37782000000001</v>
      </c>
      <c r="C258" s="1">
        <v>-6.8758399999999995E-5</v>
      </c>
      <c r="D258">
        <f>'Sample processing'!E260</f>
        <v>82.298767089843807</v>
      </c>
      <c r="E258" s="1">
        <f>'Sample processing'!G260</f>
        <v>-2.28989866808121E-5</v>
      </c>
    </row>
    <row r="259" spans="2:5" x14ac:dyDescent="0.2">
      <c r="B259">
        <v>136.59215</v>
      </c>
      <c r="C259" s="1">
        <v>-6.8753700000000005E-5</v>
      </c>
      <c r="D259">
        <f>'Sample processing'!E261</f>
        <v>81.486480712890597</v>
      </c>
      <c r="E259" s="1">
        <f>'Sample processing'!G261</f>
        <v>-2.2766539067608899E-5</v>
      </c>
    </row>
    <row r="260" spans="2:5" x14ac:dyDescent="0.2">
      <c r="B260">
        <v>135.76379</v>
      </c>
      <c r="C260" s="1">
        <v>-6.8759300000000004E-5</v>
      </c>
      <c r="D260">
        <f>'Sample processing'!E262</f>
        <v>80.686069488525405</v>
      </c>
      <c r="E260" s="1">
        <f>'Sample processing'!G262</f>
        <v>-2.26370848893E-5</v>
      </c>
    </row>
    <row r="261" spans="2:5" x14ac:dyDescent="0.2">
      <c r="B261">
        <v>134.93511000000001</v>
      </c>
      <c r="C261" s="1">
        <v>-6.8767499999999995E-5</v>
      </c>
      <c r="D261">
        <f>'Sample processing'!E263</f>
        <v>79.829990386962905</v>
      </c>
      <c r="E261" s="1">
        <f>'Sample processing'!G263</f>
        <v>-2.2509397458974699E-5</v>
      </c>
    </row>
    <row r="262" spans="2:5" x14ac:dyDescent="0.2">
      <c r="B262">
        <v>134.09370999999999</v>
      </c>
      <c r="C262" s="1">
        <v>-6.8768000000000003E-5</v>
      </c>
      <c r="D262">
        <f>'Sample processing'!E264</f>
        <v>78.974304199218807</v>
      </c>
      <c r="E262" s="1">
        <f>'Sample processing'!G264</f>
        <v>-2.2364127395975199E-5</v>
      </c>
    </row>
    <row r="263" spans="2:5" x14ac:dyDescent="0.2">
      <c r="B263">
        <v>133.23898</v>
      </c>
      <c r="C263" s="1">
        <v>-6.8765399999999997E-5</v>
      </c>
      <c r="D263">
        <f>'Sample processing'!E265</f>
        <v>78.137420654296903</v>
      </c>
      <c r="E263" s="1">
        <f>'Sample processing'!G265</f>
        <v>-2.2229766991736399E-5</v>
      </c>
    </row>
    <row r="264" spans="2:5" x14ac:dyDescent="0.2">
      <c r="B264">
        <v>132.41679999999999</v>
      </c>
      <c r="C264" s="1">
        <v>-6.8769600000000006E-5</v>
      </c>
      <c r="D264">
        <f>'Sample processing'!E266</f>
        <v>77.273120880126996</v>
      </c>
      <c r="E264" s="1">
        <f>'Sample processing'!G266</f>
        <v>-2.21018061426702E-5</v>
      </c>
    </row>
    <row r="265" spans="2:5" x14ac:dyDescent="0.2">
      <c r="B265">
        <v>131.58793</v>
      </c>
      <c r="C265" s="1">
        <v>-6.8776900000000002E-5</v>
      </c>
      <c r="D265">
        <f>'Sample processing'!E267</f>
        <v>76.413818359375</v>
      </c>
      <c r="E265" s="1">
        <f>'Sample processing'!G267</f>
        <v>-2.1933959945155898E-5</v>
      </c>
    </row>
    <row r="266" spans="2:5" x14ac:dyDescent="0.2">
      <c r="B266">
        <v>130.75973999999999</v>
      </c>
      <c r="C266" s="1">
        <v>-6.8780400000000003E-5</v>
      </c>
      <c r="D266">
        <f>'Sample processing'!E268</f>
        <v>75.570026397705107</v>
      </c>
      <c r="E266" s="1">
        <f>'Sample processing'!G268</f>
        <v>-2.1788766064008698E-5</v>
      </c>
    </row>
    <row r="267" spans="2:5" x14ac:dyDescent="0.2">
      <c r="B267">
        <v>129.92538999999999</v>
      </c>
      <c r="C267" s="1">
        <v>-6.8781400000000005E-5</v>
      </c>
      <c r="D267">
        <f>'Sample processing'!E269</f>
        <v>74.765247344970703</v>
      </c>
      <c r="E267" s="1">
        <f>'Sample processing'!G269</f>
        <v>-2.16588342863291E-5</v>
      </c>
    </row>
    <row r="268" spans="2:5" x14ac:dyDescent="0.2">
      <c r="B268">
        <v>129.04660999999999</v>
      </c>
      <c r="C268" s="1">
        <v>-6.8772899999999993E-5</v>
      </c>
      <c r="D268">
        <f>'Sample processing'!E270</f>
        <v>73.906185150146499</v>
      </c>
      <c r="E268" s="1">
        <f>'Sample processing'!G270</f>
        <v>-2.14845802451906E-5</v>
      </c>
    </row>
    <row r="269" spans="2:5" x14ac:dyDescent="0.2">
      <c r="B269">
        <v>128.21489</v>
      </c>
      <c r="C269" s="1">
        <v>-6.8782900000000002E-5</v>
      </c>
      <c r="D269">
        <f>'Sample processing'!E271</f>
        <v>73.108493804931598</v>
      </c>
      <c r="E269" s="1">
        <f>'Sample processing'!G271</f>
        <v>-2.1344153282269799E-5</v>
      </c>
    </row>
    <row r="270" spans="2:5" x14ac:dyDescent="0.2">
      <c r="B270">
        <v>127.41467</v>
      </c>
      <c r="C270" s="1">
        <v>-6.8783500000000003E-5</v>
      </c>
      <c r="D270">
        <f>'Sample processing'!E272</f>
        <v>72.253620147705107</v>
      </c>
      <c r="E270" s="1">
        <f>'Sample processing'!G272</f>
        <v>-2.11587105735058E-5</v>
      </c>
    </row>
    <row r="271" spans="2:5" x14ac:dyDescent="0.2">
      <c r="B271">
        <v>126.58804000000001</v>
      </c>
      <c r="C271" s="1">
        <v>-6.8770700000000002E-5</v>
      </c>
      <c r="D271">
        <f>'Sample processing'!E273</f>
        <v>71.401817321777301</v>
      </c>
      <c r="E271" s="1">
        <f>'Sample processing'!G273</f>
        <v>-2.1014046328982499E-5</v>
      </c>
    </row>
    <row r="272" spans="2:5" x14ac:dyDescent="0.2">
      <c r="B272">
        <v>125.79971999999999</v>
      </c>
      <c r="C272" s="1">
        <v>-6.8781000000000004E-5</v>
      </c>
      <c r="D272">
        <f>'Sample processing'!E274</f>
        <v>70.548984527587905</v>
      </c>
      <c r="E272" s="1">
        <f>'Sample processing'!G274</f>
        <v>-2.08370908443248E-5</v>
      </c>
    </row>
    <row r="273" spans="2:5" x14ac:dyDescent="0.2">
      <c r="B273">
        <v>124.98885</v>
      </c>
      <c r="C273" s="1">
        <v>-6.87823E-5</v>
      </c>
      <c r="D273">
        <f>'Sample processing'!E275</f>
        <v>69.717777252197294</v>
      </c>
      <c r="E273" s="1">
        <f>'Sample processing'!G275</f>
        <v>-2.0630596094230001E-5</v>
      </c>
    </row>
    <row r="274" spans="2:5" x14ac:dyDescent="0.2">
      <c r="B274">
        <v>124.14241</v>
      </c>
      <c r="C274" s="1">
        <v>-6.8789999999999997E-5</v>
      </c>
      <c r="D274">
        <f>'Sample processing'!E276</f>
        <v>68.869369506835895</v>
      </c>
      <c r="E274" s="1">
        <f>'Sample processing'!G276</f>
        <v>-2.0449557064688899E-5</v>
      </c>
    </row>
    <row r="275" spans="2:5" x14ac:dyDescent="0.2">
      <c r="B275">
        <v>123.29137</v>
      </c>
      <c r="C275" s="1">
        <v>-6.8788999999999995E-5</v>
      </c>
      <c r="D275">
        <f>'Sample processing'!E277</f>
        <v>68.004615783691406</v>
      </c>
      <c r="E275" s="1">
        <f>'Sample processing'!G277</f>
        <v>-2.0258467869999899E-5</v>
      </c>
    </row>
    <row r="276" spans="2:5" x14ac:dyDescent="0.2">
      <c r="B276">
        <v>122.44577</v>
      </c>
      <c r="C276" s="1">
        <v>-6.8794000000000006E-5</v>
      </c>
      <c r="D276">
        <f>'Sample processing'!E278</f>
        <v>67.187652587890597</v>
      </c>
      <c r="E276" s="1">
        <f>'Sample processing'!G278</f>
        <v>-2.0057513779876399E-5</v>
      </c>
    </row>
    <row r="277" spans="2:5" x14ac:dyDescent="0.2">
      <c r="B277">
        <v>121.60595000000001</v>
      </c>
      <c r="C277" s="1">
        <v>-6.8791899999999994E-5</v>
      </c>
      <c r="D277">
        <f>'Sample processing'!E279</f>
        <v>66.368377685546903</v>
      </c>
      <c r="E277" s="1">
        <f>'Sample processing'!G279</f>
        <v>-1.9852775287430001E-5</v>
      </c>
    </row>
    <row r="278" spans="2:5" x14ac:dyDescent="0.2">
      <c r="B278">
        <v>120.79998999999999</v>
      </c>
      <c r="C278" s="1">
        <v>-6.8788700000000001E-5</v>
      </c>
      <c r="D278">
        <f>'Sample processing'!E280</f>
        <v>65.530410766601605</v>
      </c>
      <c r="E278" s="1">
        <f>'Sample processing'!G280</f>
        <v>-1.9634570615927598E-5</v>
      </c>
    </row>
    <row r="279" spans="2:5" x14ac:dyDescent="0.2">
      <c r="B279">
        <v>119.98335</v>
      </c>
      <c r="C279" s="1">
        <v>-6.8800600000000007E-5</v>
      </c>
      <c r="D279">
        <f>'Sample processing'!E281</f>
        <v>64.6625785827637</v>
      </c>
      <c r="E279" s="1">
        <f>'Sample processing'!G281</f>
        <v>-1.9435045307688099E-5</v>
      </c>
    </row>
    <row r="280" spans="2:5" x14ac:dyDescent="0.2">
      <c r="B280">
        <v>119.13731</v>
      </c>
      <c r="C280" s="1">
        <v>-6.8806499999999999E-5</v>
      </c>
      <c r="D280">
        <f>'Sample processing'!E282</f>
        <v>63.8082370758057</v>
      </c>
      <c r="E280" s="1">
        <f>'Sample processing'!G282</f>
        <v>-1.9222539190885001E-5</v>
      </c>
    </row>
    <row r="281" spans="2:5" x14ac:dyDescent="0.2">
      <c r="B281">
        <v>118.29536</v>
      </c>
      <c r="C281" s="1">
        <v>-6.8809599999999999E-5</v>
      </c>
      <c r="D281">
        <f>'Sample processing'!E283</f>
        <v>62.978773117065401</v>
      </c>
      <c r="E281" s="1">
        <f>'Sample processing'!G283</f>
        <v>-1.90100983327078E-5</v>
      </c>
    </row>
    <row r="282" spans="2:5" x14ac:dyDescent="0.2">
      <c r="B282">
        <v>117.4427</v>
      </c>
      <c r="C282" s="1">
        <v>-6.8801399999999995E-5</v>
      </c>
      <c r="D282">
        <f>'Sample processing'!E284</f>
        <v>62.134698867797802</v>
      </c>
      <c r="E282" s="1">
        <f>'Sample processing'!G284</f>
        <v>-1.8788189939057999E-5</v>
      </c>
    </row>
    <row r="283" spans="2:5" x14ac:dyDescent="0.2">
      <c r="B283">
        <v>116.60111999999999</v>
      </c>
      <c r="C283" s="1">
        <v>-6.8805800000000005E-5</v>
      </c>
      <c r="D283">
        <f>'Sample processing'!E285</f>
        <v>61.257911682128899</v>
      </c>
      <c r="E283" s="1">
        <f>'Sample processing'!G285</f>
        <v>-1.8549518484387001E-5</v>
      </c>
    </row>
    <row r="284" spans="2:5" x14ac:dyDescent="0.2">
      <c r="B284">
        <v>115.79718</v>
      </c>
      <c r="C284" s="1">
        <v>-6.8811200000000003E-5</v>
      </c>
      <c r="D284">
        <f>'Sample processing'!E286</f>
        <v>60.435752868652301</v>
      </c>
      <c r="E284" s="1">
        <f>'Sample processing'!G286</f>
        <v>-1.8336234494467401E-5</v>
      </c>
    </row>
    <row r="285" spans="2:5" x14ac:dyDescent="0.2">
      <c r="B285">
        <v>114.98950000000001</v>
      </c>
      <c r="C285" s="1">
        <v>-6.8809199999999998E-5</v>
      </c>
      <c r="D285">
        <f>'Sample processing'!E287</f>
        <v>59.629541397094698</v>
      </c>
      <c r="E285" s="1">
        <f>'Sample processing'!G287</f>
        <v>-1.80830483818501E-5</v>
      </c>
    </row>
    <row r="286" spans="2:5" x14ac:dyDescent="0.2">
      <c r="B286">
        <v>114.1454</v>
      </c>
      <c r="C286" s="1">
        <v>-6.8813700000000002E-5</v>
      </c>
      <c r="D286">
        <f>'Sample processing'!E288</f>
        <v>58.786632537841797</v>
      </c>
      <c r="E286" s="1">
        <f>'Sample processing'!G288</f>
        <v>-1.7843140945555701E-5</v>
      </c>
    </row>
    <row r="287" spans="2:5" x14ac:dyDescent="0.2">
      <c r="B287">
        <v>113.28933000000001</v>
      </c>
      <c r="C287" s="1">
        <v>-6.8810699999999995E-5</v>
      </c>
      <c r="D287">
        <f>'Sample processing'!E289</f>
        <v>57.941019058227504</v>
      </c>
      <c r="E287" s="1">
        <f>'Sample processing'!G289</f>
        <v>-1.75906663612468E-5</v>
      </c>
    </row>
    <row r="288" spans="2:5" x14ac:dyDescent="0.2">
      <c r="B288">
        <v>112.46997</v>
      </c>
      <c r="C288" s="1">
        <v>-6.8819999999999995E-5</v>
      </c>
      <c r="D288">
        <f>'Sample processing'!E290</f>
        <v>57.071846008300803</v>
      </c>
      <c r="E288" s="1">
        <f>'Sample processing'!G290</f>
        <v>-1.7343838854527101E-5</v>
      </c>
    </row>
    <row r="289" spans="2:5" x14ac:dyDescent="0.2">
      <c r="B289">
        <v>111.64118999999999</v>
      </c>
      <c r="C289" s="1">
        <v>-6.8813599999999995E-5</v>
      </c>
      <c r="D289">
        <f>'Sample processing'!E291</f>
        <v>56.241127014160199</v>
      </c>
      <c r="E289" s="1">
        <f>'Sample processing'!G291</f>
        <v>-1.7070102977529899E-5</v>
      </c>
    </row>
    <row r="290" spans="2:5" x14ac:dyDescent="0.2">
      <c r="B290">
        <v>110.8121</v>
      </c>
      <c r="C290" s="1">
        <v>-6.8824299999999998E-5</v>
      </c>
      <c r="D290">
        <f>'Sample processing'!E292</f>
        <v>55.388351440429702</v>
      </c>
      <c r="E290" s="1">
        <f>'Sample processing'!G292</f>
        <v>-1.67973613453041E-5</v>
      </c>
    </row>
    <row r="291" spans="2:5" x14ac:dyDescent="0.2">
      <c r="B291">
        <v>110.00502</v>
      </c>
      <c r="C291" s="1">
        <v>-6.8819700000000001E-5</v>
      </c>
      <c r="D291">
        <f>'Sample processing'!E293</f>
        <v>54.530647277832003</v>
      </c>
      <c r="E291" s="1">
        <f>'Sample processing'!G293</f>
        <v>-1.6508451909583199E-5</v>
      </c>
    </row>
    <row r="292" spans="2:5" x14ac:dyDescent="0.2">
      <c r="B292">
        <v>109.14397</v>
      </c>
      <c r="C292" s="1">
        <v>-6.8820999999999997E-5</v>
      </c>
      <c r="D292">
        <f>'Sample processing'!E294</f>
        <v>53.674242019653299</v>
      </c>
      <c r="E292" s="1">
        <f>'Sample processing'!G294</f>
        <v>-1.6222629158481002E-5</v>
      </c>
    </row>
    <row r="293" spans="2:5" x14ac:dyDescent="0.2">
      <c r="B293">
        <v>108.29661</v>
      </c>
      <c r="C293" s="1">
        <v>-6.88224E-5</v>
      </c>
      <c r="D293">
        <f>'Sample processing'!E295</f>
        <v>52.8493137359619</v>
      </c>
      <c r="E293" s="1">
        <f>'Sample processing'!G295</f>
        <v>-1.5914409463959999E-5</v>
      </c>
    </row>
    <row r="294" spans="2:5" x14ac:dyDescent="0.2">
      <c r="B294">
        <v>107.48081999999999</v>
      </c>
      <c r="C294" s="1">
        <v>-6.88315E-5</v>
      </c>
      <c r="D294">
        <f>'Sample processing'!E296</f>
        <v>52.049629211425803</v>
      </c>
      <c r="E294" s="1">
        <f>'Sample processing'!G296</f>
        <v>-1.5599893393706501E-5</v>
      </c>
    </row>
    <row r="295" spans="2:5" x14ac:dyDescent="0.2">
      <c r="B295">
        <v>106.63720000000001</v>
      </c>
      <c r="C295" s="1">
        <v>-6.8817200000000002E-5</v>
      </c>
      <c r="D295">
        <f>'Sample processing'!E297</f>
        <v>49.918552398681598</v>
      </c>
      <c r="E295" s="1">
        <f>'Sample processing'!G297</f>
        <v>-1.49898504242348E-5</v>
      </c>
    </row>
    <row r="296" spans="2:5" x14ac:dyDescent="0.2">
      <c r="B296">
        <v>105.81519</v>
      </c>
      <c r="C296" s="1">
        <v>-6.8817400000000003E-5</v>
      </c>
      <c r="D296">
        <f>'Sample processing'!E298</f>
        <v>48.224494934082003</v>
      </c>
      <c r="E296" s="1">
        <f>'Sample processing'!G298</f>
        <v>-1.42517726861652E-5</v>
      </c>
    </row>
    <row r="297" spans="2:5" x14ac:dyDescent="0.2">
      <c r="B297">
        <v>104.96744</v>
      </c>
      <c r="C297" s="1">
        <v>-6.88224E-5</v>
      </c>
      <c r="D297">
        <f>'Sample processing'!E299</f>
        <v>47.795299530029297</v>
      </c>
      <c r="E297" s="1">
        <f>'Sample processing'!G299</f>
        <v>-1.38753625250539E-5</v>
      </c>
    </row>
    <row r="298" spans="2:5" x14ac:dyDescent="0.2">
      <c r="B298">
        <v>104.09101</v>
      </c>
      <c r="C298" s="1">
        <v>-6.8824000000000004E-5</v>
      </c>
      <c r="D298">
        <f>'Sample processing'!E300</f>
        <v>46.933971405029297</v>
      </c>
      <c r="E298" s="1">
        <f>'Sample processing'!G300</f>
        <v>-1.35060866731197E-5</v>
      </c>
    </row>
    <row r="299" spans="2:5" x14ac:dyDescent="0.2">
      <c r="B299">
        <v>101.61644</v>
      </c>
      <c r="C299" s="1">
        <v>-6.8875399999999995E-5</v>
      </c>
      <c r="D299">
        <f>'Sample processing'!E301</f>
        <v>46.135169982910199</v>
      </c>
      <c r="E299" s="1">
        <f>'Sample processing'!G301</f>
        <v>-1.31137528132383E-5</v>
      </c>
    </row>
    <row r="300" spans="2:5" x14ac:dyDescent="0.2">
      <c r="B300">
        <v>100.79695</v>
      </c>
      <c r="C300" s="1">
        <v>-6.8865100000000006E-5</v>
      </c>
      <c r="D300">
        <f>'Sample processing'!E302</f>
        <v>45.313299179077099</v>
      </c>
      <c r="E300" s="1">
        <f>'Sample processing'!G302</f>
        <v>-1.2712871077160401E-5</v>
      </c>
    </row>
    <row r="301" spans="2:5" x14ac:dyDescent="0.2">
      <c r="B301">
        <v>98.262600000000006</v>
      </c>
      <c r="C301" s="1">
        <v>-6.8821500000000005E-5</v>
      </c>
      <c r="D301">
        <f>'Sample processing'!E303</f>
        <v>44.462160110473597</v>
      </c>
      <c r="E301" s="1">
        <f>'Sample processing'!G303</f>
        <v>-1.22982130422073E-5</v>
      </c>
    </row>
    <row r="302" spans="2:5" x14ac:dyDescent="0.2">
      <c r="B302">
        <v>97.451229999999995</v>
      </c>
      <c r="C302" s="1">
        <v>-6.8827700000000005E-5</v>
      </c>
      <c r="D302">
        <f>'Sample processing'!E304</f>
        <v>43.627677917480497</v>
      </c>
      <c r="E302" s="1">
        <f>'Sample processing'!G304</f>
        <v>-1.18733071251644E-5</v>
      </c>
    </row>
    <row r="303" spans="2:5" x14ac:dyDescent="0.2">
      <c r="B303">
        <v>96.629779999999997</v>
      </c>
      <c r="C303" s="1">
        <v>-6.8830600000000005E-5</v>
      </c>
      <c r="D303">
        <f>'Sample processing'!E305</f>
        <v>42.780838012695298</v>
      </c>
      <c r="E303" s="1">
        <f>'Sample processing'!G305</f>
        <v>-1.1419985309290199E-5</v>
      </c>
    </row>
    <row r="304" spans="2:5" x14ac:dyDescent="0.2">
      <c r="B304">
        <v>95.794709999999995</v>
      </c>
      <c r="C304" s="1">
        <v>-6.8831900000000001E-5</v>
      </c>
      <c r="D304">
        <f>'Sample processing'!E306</f>
        <v>41.933273315429702</v>
      </c>
      <c r="E304" s="1">
        <f>'Sample processing'!G306</f>
        <v>-1.0972039636661801E-5</v>
      </c>
    </row>
    <row r="305" spans="2:5" x14ac:dyDescent="0.2">
      <c r="B305">
        <v>94.956329999999994</v>
      </c>
      <c r="C305" s="1">
        <v>-6.8825900000000001E-5</v>
      </c>
      <c r="D305">
        <f>'Sample processing'!E307</f>
        <v>41.079683303833001</v>
      </c>
      <c r="E305" s="1">
        <f>'Sample processing'!G307</f>
        <v>-1.05040730226318E-5</v>
      </c>
    </row>
    <row r="306" spans="2:5" x14ac:dyDescent="0.2">
      <c r="B306">
        <v>94.122590000000002</v>
      </c>
      <c r="C306" s="1">
        <v>-6.8834300000000006E-5</v>
      </c>
      <c r="D306">
        <f>'Sample processing'!E308</f>
        <v>40.2332153320313</v>
      </c>
      <c r="E306" s="1">
        <f>'Sample processing'!G308</f>
        <v>-9.9995580584584007E-6</v>
      </c>
    </row>
    <row r="307" spans="2:5" x14ac:dyDescent="0.2">
      <c r="B307">
        <v>93.301860000000005</v>
      </c>
      <c r="C307" s="1">
        <v>-6.8824299999999998E-5</v>
      </c>
      <c r="D307">
        <f>'Sample processing'!E309</f>
        <v>39.369911193847699</v>
      </c>
      <c r="E307" s="1">
        <f>'Sample processing'!G309</f>
        <v>-9.48602076650151E-6</v>
      </c>
    </row>
    <row r="308" spans="2:5" x14ac:dyDescent="0.2">
      <c r="B308">
        <v>92.465220000000002</v>
      </c>
      <c r="C308" s="1">
        <v>-6.88468E-5</v>
      </c>
      <c r="D308">
        <f>'Sample processing'!E310</f>
        <v>38.549636840820298</v>
      </c>
      <c r="E308" s="1">
        <f>'Sample processing'!G310</f>
        <v>-8.9585602181528695E-6</v>
      </c>
    </row>
    <row r="309" spans="2:5" x14ac:dyDescent="0.2">
      <c r="B309">
        <v>91.62491</v>
      </c>
      <c r="C309" s="1">
        <v>-6.8838199999999994E-5</v>
      </c>
      <c r="D309">
        <f>'Sample processing'!E311</f>
        <v>37.738382339477504</v>
      </c>
      <c r="E309" s="1">
        <f>'Sample processing'!G311</f>
        <v>-8.4115048150896E-6</v>
      </c>
    </row>
    <row r="310" spans="2:5" x14ac:dyDescent="0.2">
      <c r="B310">
        <v>90.801760000000002</v>
      </c>
      <c r="C310" s="1">
        <v>-6.8839700000000004E-5</v>
      </c>
      <c r="D310">
        <f>'Sample processing'!E312</f>
        <v>36.901060104370103</v>
      </c>
      <c r="E310" s="1">
        <f>'Sample processing'!G312</f>
        <v>-7.8266189258973794E-6</v>
      </c>
    </row>
    <row r="311" spans="2:5" x14ac:dyDescent="0.2">
      <c r="B311">
        <v>89.952060000000003</v>
      </c>
      <c r="C311" s="1">
        <v>-6.8844300000000001E-5</v>
      </c>
      <c r="D311">
        <f>'Sample processing'!E313</f>
        <v>36.051994323730497</v>
      </c>
      <c r="E311" s="1">
        <f>'Sample processing'!G313</f>
        <v>-7.2329399346035898E-6</v>
      </c>
    </row>
    <row r="312" spans="2:5" x14ac:dyDescent="0.2">
      <c r="B312">
        <v>89.145539999999997</v>
      </c>
      <c r="C312" s="1">
        <v>-6.8849000000000004E-5</v>
      </c>
      <c r="D312">
        <f>'Sample processing'!E314</f>
        <v>35.2151203155518</v>
      </c>
      <c r="E312" s="1">
        <f>'Sample processing'!G314</f>
        <v>-6.6053004055246003E-6</v>
      </c>
    </row>
    <row r="313" spans="2:5" x14ac:dyDescent="0.2">
      <c r="B313">
        <v>88.320009999999996</v>
      </c>
      <c r="C313" s="1">
        <v>-6.8846599999999999E-5</v>
      </c>
      <c r="D313">
        <f>'Sample processing'!E315</f>
        <v>34.367092132568402</v>
      </c>
      <c r="E313" s="1">
        <f>'Sample processing'!G315</f>
        <v>-5.9615068750404103E-6</v>
      </c>
    </row>
    <row r="314" spans="2:5" x14ac:dyDescent="0.2">
      <c r="B314">
        <v>87.467209999999994</v>
      </c>
      <c r="C314" s="1">
        <v>-6.8855400000000005E-5</v>
      </c>
      <c r="D314">
        <f>'Sample processing'!E316</f>
        <v>33.511486053466797</v>
      </c>
      <c r="E314" s="1">
        <f>'Sample processing'!G316</f>
        <v>-5.2790608003967698E-6</v>
      </c>
    </row>
    <row r="315" spans="2:5" x14ac:dyDescent="0.2">
      <c r="B315">
        <v>86.647030000000001</v>
      </c>
      <c r="C315" s="1">
        <v>-6.8852199999999998E-5</v>
      </c>
      <c r="D315">
        <f>'Sample processing'!E317</f>
        <v>32.649742126464801</v>
      </c>
      <c r="E315" s="1">
        <f>'Sample processing'!G317</f>
        <v>-4.5721710460946901E-6</v>
      </c>
    </row>
    <row r="316" spans="2:5" x14ac:dyDescent="0.2">
      <c r="B316">
        <v>85.829319999999996</v>
      </c>
      <c r="C316" s="1">
        <v>-6.8843299999999999E-5</v>
      </c>
      <c r="D316">
        <f>'Sample processing'!E318</f>
        <v>31.820677757263201</v>
      </c>
      <c r="E316" s="1">
        <f>'Sample processing'!G318</f>
        <v>-3.8249147243638202E-6</v>
      </c>
    </row>
    <row r="317" spans="2:5" x14ac:dyDescent="0.2">
      <c r="B317">
        <v>84.999780000000001</v>
      </c>
      <c r="C317" s="1">
        <v>-6.8857100000000002E-5</v>
      </c>
      <c r="D317">
        <f>'Sample processing'!E319</f>
        <v>31.051433563232401</v>
      </c>
      <c r="E317" s="1">
        <f>'Sample processing'!G319</f>
        <v>-3.0292061905993901E-6</v>
      </c>
    </row>
    <row r="318" spans="2:5" x14ac:dyDescent="0.2">
      <c r="B318">
        <v>84.150739999999999</v>
      </c>
      <c r="C318" s="1">
        <v>-6.8855600000000005E-5</v>
      </c>
      <c r="D318">
        <f>'Sample processing'!E320</f>
        <v>30.214201927185101</v>
      </c>
      <c r="E318" s="1">
        <f>'Sample processing'!G320</f>
        <v>-2.2157890712589002E-6</v>
      </c>
    </row>
    <row r="319" spans="2:5" x14ac:dyDescent="0.2">
      <c r="B319">
        <v>83.314279999999997</v>
      </c>
      <c r="C319" s="1">
        <v>-6.8863599999999996E-5</v>
      </c>
      <c r="D319">
        <f>'Sample processing'!E321</f>
        <v>29.357006072998001</v>
      </c>
      <c r="E319" s="1">
        <f>'Sample processing'!G321</f>
        <v>-1.3640918017608899E-6</v>
      </c>
    </row>
    <row r="320" spans="2:5" x14ac:dyDescent="0.2">
      <c r="B320">
        <v>82.499629999999996</v>
      </c>
      <c r="C320" s="1">
        <v>-6.8863599999999996E-5</v>
      </c>
      <c r="D320">
        <f>'Sample processing'!E322</f>
        <v>28.4993896484375</v>
      </c>
      <c r="E320" s="1">
        <f>'Sample processing'!G322</f>
        <v>-4.5693258527257701E-7</v>
      </c>
    </row>
    <row r="321" spans="2:5" x14ac:dyDescent="0.2">
      <c r="B321">
        <v>81.659229999999994</v>
      </c>
      <c r="C321" s="1">
        <v>-6.8854499999999996E-5</v>
      </c>
      <c r="D321">
        <f>'Sample processing'!E323</f>
        <v>27.6492214202881</v>
      </c>
      <c r="E321" s="1">
        <f>'Sample processing'!G323</f>
        <v>4.8957998581994798E-7</v>
      </c>
    </row>
    <row r="322" spans="2:5" x14ac:dyDescent="0.2">
      <c r="B322">
        <v>80.809250000000006</v>
      </c>
      <c r="C322" s="1">
        <v>-6.88563E-5</v>
      </c>
      <c r="D322">
        <f>'Sample processing'!E324</f>
        <v>26.810544013977001</v>
      </c>
      <c r="E322" s="1">
        <f>'Sample processing'!G324</f>
        <v>1.4546164607238801E-6</v>
      </c>
    </row>
    <row r="323" spans="2:5" x14ac:dyDescent="0.2">
      <c r="B323">
        <v>79.961510000000004</v>
      </c>
      <c r="C323" s="1">
        <v>-6.8856999999999995E-5</v>
      </c>
      <c r="D323">
        <f>'Sample processing'!E325</f>
        <v>25.956383705139199</v>
      </c>
      <c r="E323" s="1">
        <f>'Sample processing'!G325</f>
        <v>2.4966371286953598E-6</v>
      </c>
    </row>
    <row r="324" spans="2:5" x14ac:dyDescent="0.2">
      <c r="B324">
        <v>79.106610000000003</v>
      </c>
      <c r="C324" s="1">
        <v>-6.8864100000000004E-5</v>
      </c>
      <c r="D324">
        <f>'Sample processing'!E326</f>
        <v>25.093445777893098</v>
      </c>
      <c r="E324" s="1">
        <f>'Sample processing'!G326</f>
        <v>3.6111865117716599E-6</v>
      </c>
    </row>
    <row r="325" spans="2:5" x14ac:dyDescent="0.2">
      <c r="B325">
        <v>78.265050000000002</v>
      </c>
      <c r="C325" s="1">
        <v>-6.8864999999999999E-5</v>
      </c>
      <c r="D325">
        <f>'Sample processing'!E327</f>
        <v>24.279727935791001</v>
      </c>
      <c r="E325" s="1">
        <f>'Sample processing'!G327</f>
        <v>4.7792881272127704E-6</v>
      </c>
    </row>
    <row r="326" spans="2:5" x14ac:dyDescent="0.2">
      <c r="B326">
        <v>77.415229999999994</v>
      </c>
      <c r="C326" s="1">
        <v>-6.8868400000000006E-5</v>
      </c>
      <c r="D326">
        <f>'Sample processing'!E328</f>
        <v>23.4920511245728</v>
      </c>
      <c r="E326" s="1">
        <f>'Sample processing'!G328</f>
        <v>6.0420035678282303E-6</v>
      </c>
    </row>
    <row r="327" spans="2:5" x14ac:dyDescent="0.2">
      <c r="B327">
        <v>76.574259999999995</v>
      </c>
      <c r="C327" s="1">
        <v>-6.8858900000000006E-5</v>
      </c>
      <c r="D327">
        <f>'Sample processing'!E329</f>
        <v>22.659492492675799</v>
      </c>
      <c r="E327" s="1">
        <f>'Sample processing'!G329</f>
        <v>7.3443408885399499E-6</v>
      </c>
    </row>
    <row r="328" spans="2:5" x14ac:dyDescent="0.2">
      <c r="B328">
        <v>74.010220000000004</v>
      </c>
      <c r="C328" s="1">
        <v>-6.8915E-5</v>
      </c>
      <c r="D328">
        <f>'Sample processing'!E330</f>
        <v>21.834391593933098</v>
      </c>
      <c r="E328" s="1">
        <f>'Sample processing'!G330</f>
        <v>8.7702232424931008E-6</v>
      </c>
    </row>
    <row r="329" spans="2:5" x14ac:dyDescent="0.2">
      <c r="B329">
        <v>73.166079999999994</v>
      </c>
      <c r="C329" s="1">
        <v>-6.8909E-5</v>
      </c>
      <c r="D329">
        <f>'Sample processing'!E331</f>
        <v>21.009035110473601</v>
      </c>
      <c r="E329" s="1">
        <f>'Sample processing'!G331</f>
        <v>1.0277816842704399E-5</v>
      </c>
    </row>
    <row r="330" spans="2:5" x14ac:dyDescent="0.2">
      <c r="B330">
        <v>70.639160000000004</v>
      </c>
      <c r="C330" s="1">
        <v>-6.8876199999999996E-5</v>
      </c>
      <c r="D330">
        <f>'Sample processing'!E332</f>
        <v>20.1713562011719</v>
      </c>
      <c r="E330" s="1">
        <f>'Sample processing'!G332</f>
        <v>1.18894271500643E-5</v>
      </c>
    </row>
    <row r="331" spans="2:5" x14ac:dyDescent="0.2">
      <c r="B331">
        <v>69.817390000000003</v>
      </c>
      <c r="C331" s="1">
        <v>-6.8873899999999998E-5</v>
      </c>
      <c r="D331">
        <f>'Sample processing'!E333</f>
        <v>19.320395469665499</v>
      </c>
      <c r="E331" s="1">
        <f>'Sample processing'!G333</f>
        <v>1.3617496708490601E-5</v>
      </c>
    </row>
    <row r="332" spans="2:5" x14ac:dyDescent="0.2">
      <c r="B332">
        <v>68.972219999999993</v>
      </c>
      <c r="C332" s="1">
        <v>-6.8869700000000002E-5</v>
      </c>
      <c r="D332">
        <f>'Sample processing'!E334</f>
        <v>18.468588829040499</v>
      </c>
      <c r="E332" s="1">
        <f>'Sample processing'!G334</f>
        <v>1.54921670485988E-5</v>
      </c>
    </row>
    <row r="333" spans="2:5" x14ac:dyDescent="0.2">
      <c r="B333">
        <v>68.126440000000002</v>
      </c>
      <c r="C333" s="1">
        <v>-6.8858700000000005E-5</v>
      </c>
      <c r="D333">
        <f>'Sample processing'!E335</f>
        <v>17.655728340148901</v>
      </c>
      <c r="E333" s="1">
        <f>'Sample processing'!G335</f>
        <v>1.7524812823701901E-5</v>
      </c>
    </row>
    <row r="334" spans="2:5" x14ac:dyDescent="0.2">
      <c r="B334">
        <v>67.265709999999999</v>
      </c>
      <c r="C334" s="1">
        <v>-6.8867299999999997E-5</v>
      </c>
      <c r="D334">
        <f>'Sample processing'!E336</f>
        <v>16.8816738128662</v>
      </c>
      <c r="E334" s="1">
        <f>'Sample processing'!G336</f>
        <v>1.9734738444304E-5</v>
      </c>
    </row>
    <row r="335" spans="2:5" x14ac:dyDescent="0.2">
      <c r="B335">
        <v>66.418369999999996</v>
      </c>
      <c r="C335" s="1">
        <v>-6.8875999999999996E-5</v>
      </c>
      <c r="D335">
        <f>'Sample processing'!E337</f>
        <v>16.045216560363802</v>
      </c>
      <c r="E335" s="1">
        <f>'Sample processing'!G337</f>
        <v>2.2121530523556601E-5</v>
      </c>
    </row>
    <row r="336" spans="2:5" x14ac:dyDescent="0.2">
      <c r="B336">
        <v>65.589349999999996</v>
      </c>
      <c r="C336" s="1">
        <v>-6.8874499999999999E-5</v>
      </c>
      <c r="D336">
        <f>'Sample processing'!E338</f>
        <v>15.2142548561096</v>
      </c>
      <c r="E336" s="1">
        <f>'Sample processing'!G338</f>
        <v>2.4700928700758701E-5</v>
      </c>
    </row>
    <row r="337" spans="2:5" x14ac:dyDescent="0.2">
      <c r="B337">
        <v>64.760909999999996</v>
      </c>
      <c r="C337" s="1">
        <v>-6.8874000000000005E-5</v>
      </c>
      <c r="D337">
        <f>'Sample processing'!E339</f>
        <v>14.4059753417969</v>
      </c>
      <c r="E337" s="1">
        <f>'Sample processing'!G339</f>
        <v>2.7494869857970699E-5</v>
      </c>
    </row>
    <row r="338" spans="2:5" x14ac:dyDescent="0.2">
      <c r="B338">
        <v>63.908009999999997</v>
      </c>
      <c r="C338" s="1">
        <v>-6.8891800000000003E-5</v>
      </c>
      <c r="D338">
        <f>'Sample processing'!E340</f>
        <v>13.586669445037799</v>
      </c>
      <c r="E338" s="1">
        <f>'Sample processing'!G340</f>
        <v>3.0561743760209001E-5</v>
      </c>
    </row>
    <row r="339" spans="2:5" x14ac:dyDescent="0.2">
      <c r="B339">
        <v>63.065770000000001</v>
      </c>
      <c r="C339" s="1">
        <v>-6.8908300000000006E-5</v>
      </c>
      <c r="D339">
        <f>'Sample processing'!E341</f>
        <v>12.7586469650269</v>
      </c>
      <c r="E339" s="1">
        <f>'Sample processing'!G341</f>
        <v>3.3959696361814401E-5</v>
      </c>
    </row>
    <row r="340" spans="2:5" x14ac:dyDescent="0.2">
      <c r="B340">
        <v>62.197940000000003</v>
      </c>
      <c r="C340" s="1">
        <v>-6.8917299999999998E-5</v>
      </c>
      <c r="D340">
        <f>'Sample processing'!E342</f>
        <v>11.9407873153687</v>
      </c>
      <c r="E340" s="1">
        <f>'Sample processing'!G342</f>
        <v>3.7733503108934402E-5</v>
      </c>
    </row>
    <row r="341" spans="2:5" x14ac:dyDescent="0.2">
      <c r="B341">
        <v>61.344720000000002</v>
      </c>
      <c r="C341" s="1">
        <v>-6.8939300000000006E-5</v>
      </c>
      <c r="D341">
        <f>'Sample processing'!E343</f>
        <v>11.1600012779236</v>
      </c>
      <c r="E341" s="1">
        <f>'Sample processing'!G343</f>
        <v>4.1935699784802903E-5</v>
      </c>
    </row>
    <row r="342" spans="2:5" x14ac:dyDescent="0.2">
      <c r="B342">
        <v>60.497529999999998</v>
      </c>
      <c r="C342" s="1">
        <v>-6.8950100000000002E-5</v>
      </c>
      <c r="D342">
        <f>'Sample processing'!E344</f>
        <v>10.3940463066101</v>
      </c>
      <c r="E342" s="1">
        <f>'Sample processing'!G344</f>
        <v>4.6653295293049197E-5</v>
      </c>
    </row>
    <row r="343" spans="2:5" x14ac:dyDescent="0.2">
      <c r="B343">
        <v>59.668100000000003</v>
      </c>
      <c r="C343" s="1">
        <v>-6.8971099999999994E-5</v>
      </c>
      <c r="D343">
        <f>'Sample processing'!E345</f>
        <v>9.4850058555602992</v>
      </c>
      <c r="E343" s="1">
        <f>'Sample processing'!G345</f>
        <v>5.3646458580621401E-5</v>
      </c>
    </row>
    <row r="344" spans="2:5" x14ac:dyDescent="0.2">
      <c r="B344">
        <v>58.825989999999997</v>
      </c>
      <c r="C344" s="1">
        <v>-6.8991499999999998E-5</v>
      </c>
      <c r="D344">
        <f>'Sample processing'!E346</f>
        <v>8.5304536819458008</v>
      </c>
      <c r="E344" s="1">
        <f>'Sample processing'!G346</f>
        <v>6.09103093829944E-5</v>
      </c>
    </row>
    <row r="345" spans="2:5" x14ac:dyDescent="0.2">
      <c r="B345">
        <v>57.969909999999999</v>
      </c>
      <c r="C345" s="1">
        <v>-6.90357E-5</v>
      </c>
      <c r="D345">
        <f>'Sample processing'!E347</f>
        <v>7.6612913608550999</v>
      </c>
      <c r="E345" s="1">
        <f>'Sample processing'!G347</f>
        <v>6.9186502867158299E-5</v>
      </c>
    </row>
    <row r="346" spans="2:5" x14ac:dyDescent="0.2">
      <c r="B346">
        <v>57.138840000000002</v>
      </c>
      <c r="C346" s="1">
        <v>-6.9046800000000004E-5</v>
      </c>
      <c r="D346">
        <f>'Sample processing'!E348</f>
        <v>6.7956130504608199</v>
      </c>
      <c r="E346" s="1">
        <f>'Sample processing'!G348</f>
        <v>7.8852502408904704E-5</v>
      </c>
    </row>
    <row r="347" spans="2:5" x14ac:dyDescent="0.2">
      <c r="B347">
        <v>56.302309999999999</v>
      </c>
      <c r="C347" s="1">
        <v>-6.9068100000000004E-5</v>
      </c>
      <c r="D347">
        <f>'Sample processing'!E349</f>
        <v>5.9346356391906703</v>
      </c>
      <c r="E347" s="1">
        <f>'Sample processing'!G349</f>
        <v>9.0861765096349797E-5</v>
      </c>
    </row>
    <row r="348" spans="2:5" x14ac:dyDescent="0.2">
      <c r="B348">
        <v>55.467880000000001</v>
      </c>
      <c r="C348" s="1">
        <v>-6.9083000000000002E-5</v>
      </c>
      <c r="D348">
        <f>'Sample processing'!E350</f>
        <v>5.2629458904266402</v>
      </c>
      <c r="E348" s="1">
        <f>'Sample processing'!G350</f>
        <v>1.03650956622884E-4</v>
      </c>
    </row>
    <row r="349" spans="2:5" x14ac:dyDescent="0.2">
      <c r="B349">
        <v>54.6126</v>
      </c>
      <c r="C349" s="1">
        <v>-6.9105900000000005E-5</v>
      </c>
      <c r="D349">
        <f>'Sample processing'!E351</f>
        <v>4.9997115135192898</v>
      </c>
      <c r="E349" s="1">
        <f>'Sample processing'!G351</f>
        <v>1.06733206834394E-4</v>
      </c>
    </row>
    <row r="350" spans="2:5" x14ac:dyDescent="0.2">
      <c r="B350">
        <v>53.76858</v>
      </c>
      <c r="C350" s="1">
        <v>-6.9133400000000005E-5</v>
      </c>
      <c r="D350">
        <f>'Sample processing'!E352</f>
        <v>4.9999318122863796</v>
      </c>
      <c r="E350" s="1">
        <f>'Sample processing'!G352</f>
        <v>1.06783920357975E-4</v>
      </c>
    </row>
    <row r="351" spans="2:5" x14ac:dyDescent="0.2">
      <c r="B351">
        <v>52.925260000000002</v>
      </c>
      <c r="C351" s="1">
        <v>-6.9159599999999994E-5</v>
      </c>
      <c r="D351">
        <f>'Sample processing'!E353</f>
        <v>4.9999239444732702</v>
      </c>
      <c r="E351" s="1">
        <f>'Sample processing'!G353</f>
        <v>1.06786433672725E-4</v>
      </c>
    </row>
    <row r="352" spans="2:5" x14ac:dyDescent="0.2">
      <c r="B352">
        <v>52.048000000000002</v>
      </c>
      <c r="C352" s="1">
        <v>-6.9183400000000006E-5</v>
      </c>
      <c r="D352">
        <f>'Sample processing'!E354</f>
        <v>4.9998807907104501</v>
      </c>
      <c r="E352" s="1">
        <f>'Sample processing'!G354</f>
        <v>1.0680042894060901E-4</v>
      </c>
    </row>
    <row r="353" spans="2:5" x14ac:dyDescent="0.2">
      <c r="B353">
        <v>51.219630000000002</v>
      </c>
      <c r="C353" s="1">
        <v>-6.9199800000000001E-5</v>
      </c>
      <c r="D353">
        <f>'Sample processing'!E355</f>
        <v>5.3599436283111599</v>
      </c>
      <c r="E353" s="1">
        <f>'Sample processing'!G355</f>
        <v>1.0034617441818599E-4</v>
      </c>
    </row>
    <row r="354" spans="2:5" x14ac:dyDescent="0.2">
      <c r="B354">
        <v>50.365609999999997</v>
      </c>
      <c r="C354" s="1">
        <v>-6.9220699999999999E-5</v>
      </c>
      <c r="D354">
        <f>'Sample processing'!E356</f>
        <v>6.0905044078826904</v>
      </c>
      <c r="E354" s="1">
        <f>'Sample processing'!G356</f>
        <v>8.8262390159198599E-5</v>
      </c>
    </row>
    <row r="355" spans="2:5" x14ac:dyDescent="0.2">
      <c r="B355">
        <v>49.497219999999999</v>
      </c>
      <c r="C355" s="1">
        <v>-6.9246399999999995E-5</v>
      </c>
      <c r="D355">
        <f>'Sample processing'!E357</f>
        <v>6.8659565448761004</v>
      </c>
      <c r="E355" s="1">
        <f>'Sample processing'!G357</f>
        <v>7.8115529416065098E-5</v>
      </c>
    </row>
    <row r="356" spans="2:5" x14ac:dyDescent="0.2">
      <c r="B356">
        <v>48.659970000000001</v>
      </c>
      <c r="C356" s="1">
        <v>-6.9269499999999998E-5</v>
      </c>
      <c r="D356">
        <f>'Sample processing'!E358</f>
        <v>7.6197099685668901</v>
      </c>
      <c r="E356" s="1">
        <f>'Sample processing'!G358</f>
        <v>6.9606927476292894E-5</v>
      </c>
    </row>
    <row r="357" spans="2:5" x14ac:dyDescent="0.2">
      <c r="B357">
        <v>47.839300000000001</v>
      </c>
      <c r="C357" s="1">
        <v>-6.9296100000000002E-5</v>
      </c>
      <c r="D357">
        <f>'Sample processing'!E359</f>
        <v>8.4003324508666992</v>
      </c>
      <c r="E357" s="1">
        <f>'Sample processing'!G359</f>
        <v>6.2271757299253106E-5</v>
      </c>
    </row>
    <row r="358" spans="2:5" x14ac:dyDescent="0.2">
      <c r="B358">
        <v>47.031129999999997</v>
      </c>
      <c r="C358" s="1">
        <v>-6.93168E-5</v>
      </c>
      <c r="D358">
        <f>'Sample processing'!E360</f>
        <v>9.1513218879699707</v>
      </c>
      <c r="E358" s="1">
        <f>'Sample processing'!G360</f>
        <v>5.5871080717478302E-5</v>
      </c>
    </row>
    <row r="359" spans="2:5" x14ac:dyDescent="0.2">
      <c r="B359">
        <v>46.177280000000003</v>
      </c>
      <c r="C359" s="1">
        <v>-6.9340599999999998E-5</v>
      </c>
      <c r="D359">
        <f>'Sample processing'!E361</f>
        <v>9.9264135360717791</v>
      </c>
      <c r="E359" s="1">
        <f>'Sample processing'!G361</f>
        <v>5.0258940448282E-5</v>
      </c>
    </row>
    <row r="360" spans="2:5" x14ac:dyDescent="0.2">
      <c r="B360">
        <v>45.324770000000001</v>
      </c>
      <c r="C360" s="1">
        <v>-6.9368200000000004E-5</v>
      </c>
      <c r="D360">
        <f>'Sample processing'!E362</f>
        <v>10.706023693084701</v>
      </c>
      <c r="E360" s="1">
        <f>'Sample processing'!G362</f>
        <v>4.5292338618905098E-5</v>
      </c>
    </row>
    <row r="361" spans="2:5" x14ac:dyDescent="0.2">
      <c r="B361">
        <v>44.485639999999997</v>
      </c>
      <c r="C361" s="1">
        <v>-6.9401399999999996E-5</v>
      </c>
      <c r="D361">
        <f>'Sample processing'!E363</f>
        <v>11.4905428886414</v>
      </c>
      <c r="E361" s="1">
        <f>'Sample processing'!G363</f>
        <v>4.0913245792730901E-5</v>
      </c>
    </row>
    <row r="362" spans="2:5" x14ac:dyDescent="0.2">
      <c r="B362">
        <v>43.646149999999999</v>
      </c>
      <c r="C362" s="1">
        <v>-6.9429899999999997E-5</v>
      </c>
      <c r="D362">
        <f>'Sample processing'!E364</f>
        <v>12.272662162780801</v>
      </c>
      <c r="E362" s="1">
        <f>'Sample processing'!G364</f>
        <v>3.6972969427917103E-5</v>
      </c>
    </row>
    <row r="363" spans="2:5" x14ac:dyDescent="0.2">
      <c r="B363">
        <v>42.815100000000001</v>
      </c>
      <c r="C363" s="1">
        <v>-6.9460699999999997E-5</v>
      </c>
      <c r="D363">
        <f>'Sample processing'!E365</f>
        <v>13.0718150138855</v>
      </c>
      <c r="E363" s="1">
        <f>'Sample processing'!G365</f>
        <v>3.3426956881259302E-5</v>
      </c>
    </row>
    <row r="364" spans="2:5" x14ac:dyDescent="0.2">
      <c r="B364">
        <v>41.938409999999998</v>
      </c>
      <c r="C364" s="1">
        <v>-6.9473299999999998E-5</v>
      </c>
      <c r="D364">
        <f>'Sample processing'!E366</f>
        <v>13.894440650939901</v>
      </c>
      <c r="E364" s="1">
        <f>'Sample processing'!G366</f>
        <v>3.0229061717975001E-5</v>
      </c>
    </row>
    <row r="365" spans="2:5" x14ac:dyDescent="0.2">
      <c r="B365">
        <v>39.375889999999998</v>
      </c>
      <c r="C365" s="1">
        <v>-6.9612900000000006E-5</v>
      </c>
      <c r="D365">
        <f>'Sample processing'!E367</f>
        <v>14.667374134063699</v>
      </c>
      <c r="E365" s="1">
        <f>'Sample processing'!G367</f>
        <v>2.7315862964658E-5</v>
      </c>
    </row>
    <row r="366" spans="2:5" x14ac:dyDescent="0.2">
      <c r="B366">
        <v>38.561779999999999</v>
      </c>
      <c r="C366" s="1">
        <v>-6.9637500000000005E-5</v>
      </c>
      <c r="D366">
        <f>'Sample processing'!E368</f>
        <v>15.5033087730408</v>
      </c>
      <c r="E366" s="1">
        <f>'Sample processing'!G368</f>
        <v>2.4545871966994201E-5</v>
      </c>
    </row>
    <row r="367" spans="2:5" x14ac:dyDescent="0.2">
      <c r="B367">
        <v>36.013280000000002</v>
      </c>
      <c r="C367" s="1">
        <v>-6.9684200000000006E-5</v>
      </c>
      <c r="D367">
        <f>'Sample processing'!E369</f>
        <v>16.3927097320557</v>
      </c>
      <c r="E367" s="1">
        <f>'Sample processing'!G369</f>
        <v>2.1696899181514999E-5</v>
      </c>
    </row>
    <row r="368" spans="2:5" x14ac:dyDescent="0.2">
      <c r="B368">
        <v>35.188960000000002</v>
      </c>
      <c r="C368" s="1">
        <v>-6.9730100000000005E-5</v>
      </c>
      <c r="D368">
        <f>'Sample processing'!E370</f>
        <v>17.229934692382798</v>
      </c>
      <c r="E368" s="1">
        <f>'Sample processing'!G370</f>
        <v>1.94159836230085E-5</v>
      </c>
    </row>
    <row r="369" spans="2:5" x14ac:dyDescent="0.2">
      <c r="B369">
        <v>34.353990000000003</v>
      </c>
      <c r="C369" s="1">
        <v>-6.9765199999999994E-5</v>
      </c>
      <c r="D369">
        <f>'Sample processing'!E371</f>
        <v>18.0175971984863</v>
      </c>
      <c r="E369" s="1">
        <f>'Sample processing'!G371</f>
        <v>1.7319060351879301E-5</v>
      </c>
    </row>
    <row r="370" spans="2:5" x14ac:dyDescent="0.2">
      <c r="B370">
        <v>33.486780000000003</v>
      </c>
      <c r="C370" s="1">
        <v>-6.9813200000000004E-5</v>
      </c>
      <c r="D370">
        <f>'Sample processing'!E372</f>
        <v>18.796011924743699</v>
      </c>
      <c r="E370" s="1">
        <f>'Sample processing'!G372</f>
        <v>1.5401530629861001E-5</v>
      </c>
    </row>
    <row r="371" spans="2:5" x14ac:dyDescent="0.2">
      <c r="B371">
        <v>32.615160000000003</v>
      </c>
      <c r="C371" s="1">
        <v>-6.98451E-5</v>
      </c>
      <c r="D371">
        <f>'Sample processing'!E373</f>
        <v>19.600950241088899</v>
      </c>
      <c r="E371" s="1">
        <f>'Sample processing'!G373</f>
        <v>1.36306701029807E-5</v>
      </c>
    </row>
    <row r="372" spans="2:5" x14ac:dyDescent="0.2">
      <c r="B372">
        <v>31.80029</v>
      </c>
      <c r="C372" s="1">
        <v>-6.9888799999999994E-5</v>
      </c>
      <c r="D372">
        <f>'Sample processing'!E374</f>
        <v>20.432559013366699</v>
      </c>
      <c r="E372" s="1">
        <f>'Sample processing'!G374</f>
        <v>1.19808729498863E-5</v>
      </c>
    </row>
    <row r="373" spans="2:5" x14ac:dyDescent="0.2">
      <c r="B373">
        <v>30.977080000000001</v>
      </c>
      <c r="C373" s="1">
        <v>-6.9930499999999997E-5</v>
      </c>
      <c r="D373">
        <f>'Sample processing'!E375</f>
        <v>21.2258396148682</v>
      </c>
      <c r="E373" s="1">
        <f>'Sample processing'!G375</f>
        <v>1.0436600115300601E-5</v>
      </c>
    </row>
    <row r="374" spans="2:5" x14ac:dyDescent="0.2">
      <c r="B374">
        <v>30.131820000000001</v>
      </c>
      <c r="C374" s="1">
        <v>-6.9977100000000005E-5</v>
      </c>
      <c r="D374">
        <f>'Sample processing'!E376</f>
        <v>22.037259101867701</v>
      </c>
      <c r="E374" s="1">
        <f>'Sample processing'!G376</f>
        <v>8.9936416697419992E-6</v>
      </c>
    </row>
    <row r="375" spans="2:5" x14ac:dyDescent="0.2">
      <c r="B375">
        <v>29.268830000000001</v>
      </c>
      <c r="C375" s="1">
        <v>-7.0036200000000005E-5</v>
      </c>
      <c r="D375">
        <f>'Sample processing'!E377</f>
        <v>22.795479774475101</v>
      </c>
      <c r="E375" s="1">
        <f>'Sample processing'!G377</f>
        <v>7.6563558917484996E-6</v>
      </c>
    </row>
    <row r="376" spans="2:5" x14ac:dyDescent="0.2">
      <c r="B376">
        <v>28.413869999999999</v>
      </c>
      <c r="C376" s="1">
        <v>-7.0090200000000002E-5</v>
      </c>
      <c r="D376">
        <f>'Sample processing'!E378</f>
        <v>23.5937948226929</v>
      </c>
      <c r="E376" s="1">
        <f>'Sample processing'!G378</f>
        <v>6.3765690615073401E-6</v>
      </c>
    </row>
    <row r="377" spans="2:5" x14ac:dyDescent="0.2">
      <c r="B377">
        <v>27.604579999999999</v>
      </c>
      <c r="C377" s="1">
        <v>-7.0161399999999995E-5</v>
      </c>
      <c r="D377">
        <f>'Sample processing'!E379</f>
        <v>24.404747962951699</v>
      </c>
      <c r="E377" s="1">
        <f>'Sample processing'!G379</f>
        <v>5.1763273084677996E-6</v>
      </c>
    </row>
    <row r="378" spans="2:5" x14ac:dyDescent="0.2">
      <c r="B378">
        <v>26.769120000000001</v>
      </c>
      <c r="C378" s="1">
        <v>-7.02314E-5</v>
      </c>
      <c r="D378">
        <f>'Sample processing'!E380</f>
        <v>25.197261810302699</v>
      </c>
      <c r="E378" s="1">
        <f>'Sample processing'!G380</f>
        <v>4.0390767858218303E-6</v>
      </c>
    </row>
    <row r="379" spans="2:5" x14ac:dyDescent="0.2">
      <c r="B379">
        <v>25.914280000000002</v>
      </c>
      <c r="C379" s="1">
        <v>-7.0300099999999995E-5</v>
      </c>
      <c r="D379">
        <f>'Sample processing'!E381</f>
        <v>26.0054159164429</v>
      </c>
      <c r="E379" s="1">
        <f>'Sample processing'!G381</f>
        <v>2.9726051931338899E-6</v>
      </c>
    </row>
    <row r="380" spans="2:5" x14ac:dyDescent="0.2">
      <c r="B380">
        <v>25.056470000000001</v>
      </c>
      <c r="C380" s="1">
        <v>-7.0375099999999996E-5</v>
      </c>
      <c r="D380">
        <f>'Sample processing'!E382</f>
        <v>26.819388389587399</v>
      </c>
      <c r="E380" s="1">
        <f>'Sample processing'!G382</f>
        <v>1.9515788017112698E-6</v>
      </c>
    </row>
    <row r="381" spans="2:5" x14ac:dyDescent="0.2">
      <c r="B381">
        <v>24.220690000000001</v>
      </c>
      <c r="C381" s="1">
        <v>-7.04476E-5</v>
      </c>
      <c r="D381">
        <f>'Sample processing'!E383</f>
        <v>27.6326036453247</v>
      </c>
      <c r="E381" s="1">
        <f>'Sample processing'!G383</f>
        <v>9.8732732418681404E-7</v>
      </c>
    </row>
    <row r="382" spans="2:5" x14ac:dyDescent="0.2">
      <c r="B382">
        <v>23.413219999999999</v>
      </c>
      <c r="C382" s="1">
        <v>-7.0526100000000002E-5</v>
      </c>
      <c r="D382">
        <f>'Sample processing'!E384</f>
        <v>28.418724060058601</v>
      </c>
      <c r="E382" s="1">
        <f>'Sample processing'!G384</f>
        <v>5.7102260764796902E-8</v>
      </c>
    </row>
    <row r="383" spans="2:5" x14ac:dyDescent="0.2">
      <c r="B383">
        <v>22.58034</v>
      </c>
      <c r="C383" s="1">
        <v>-7.0613599999999998E-5</v>
      </c>
      <c r="D383">
        <f>'Sample processing'!E385</f>
        <v>29.21262550354</v>
      </c>
      <c r="E383" s="1">
        <f>'Sample processing'!G385</f>
        <v>-8.0958051577733801E-7</v>
      </c>
    </row>
    <row r="384" spans="2:5" x14ac:dyDescent="0.2">
      <c r="B384">
        <v>21.73584</v>
      </c>
      <c r="C384" s="1">
        <v>-7.0698999999999995E-5</v>
      </c>
      <c r="D384">
        <f>'Sample processing'!E386</f>
        <v>30.0000772476196</v>
      </c>
      <c r="E384" s="1">
        <f>'Sample processing'!G386</f>
        <v>-1.64533268502705E-6</v>
      </c>
    </row>
    <row r="385" spans="2:5" x14ac:dyDescent="0.2">
      <c r="B385">
        <v>20.892959999999999</v>
      </c>
      <c r="C385" s="1">
        <v>-7.0794499999999994E-5</v>
      </c>
      <c r="D385">
        <f>'Sample processing'!E387</f>
        <v>30.787052154541001</v>
      </c>
      <c r="E385" s="1">
        <f>'Sample processing'!G387</f>
        <v>-2.4169211649516599E-6</v>
      </c>
    </row>
    <row r="386" spans="2:5" x14ac:dyDescent="0.2">
      <c r="B386">
        <v>20.055430000000001</v>
      </c>
      <c r="C386" s="1">
        <v>-7.0902500000000001E-5</v>
      </c>
      <c r="D386">
        <f>'Sample processing'!E388</f>
        <v>31.6060628890991</v>
      </c>
      <c r="E386" s="1">
        <f>'Sample processing'!G388</f>
        <v>-3.1962428918280601E-6</v>
      </c>
    </row>
    <row r="387" spans="2:5" x14ac:dyDescent="0.2">
      <c r="B387">
        <v>19.238769999999999</v>
      </c>
      <c r="C387" s="1">
        <v>-7.1014199999999995E-5</v>
      </c>
      <c r="D387">
        <f>'Sample processing'!E389</f>
        <v>32.406538009643597</v>
      </c>
      <c r="E387" s="1">
        <f>'Sample processing'!G389</f>
        <v>-3.92922326379766E-6</v>
      </c>
    </row>
    <row r="388" spans="2:5" x14ac:dyDescent="0.2">
      <c r="B388">
        <v>18.419560000000001</v>
      </c>
      <c r="C388" s="1">
        <v>-7.1149000000000006E-5</v>
      </c>
      <c r="D388">
        <f>'Sample processing'!E390</f>
        <v>33.205724716186502</v>
      </c>
      <c r="E388" s="1">
        <f>'Sample processing'!G390</f>
        <v>-4.6404443114160897E-6</v>
      </c>
    </row>
    <row r="389" spans="2:5" x14ac:dyDescent="0.2">
      <c r="B389">
        <v>17.583210000000001</v>
      </c>
      <c r="C389" s="1">
        <v>-7.1287300000000004E-5</v>
      </c>
      <c r="D389">
        <f>'Sample processing'!E391</f>
        <v>34.018928527832003</v>
      </c>
      <c r="E389" s="1">
        <f>'Sample processing'!G391</f>
        <v>-5.3215573755572698E-6</v>
      </c>
    </row>
    <row r="390" spans="2:5" x14ac:dyDescent="0.2">
      <c r="B390">
        <v>16.73677</v>
      </c>
      <c r="C390" s="1">
        <v>-7.1435999999999998E-5</v>
      </c>
      <c r="D390">
        <f>'Sample processing'!E392</f>
        <v>34.805938720703097</v>
      </c>
      <c r="E390" s="1">
        <f>'Sample processing'!G392</f>
        <v>-5.9686911496022702E-6</v>
      </c>
    </row>
    <row r="391" spans="2:5" x14ac:dyDescent="0.2">
      <c r="B391">
        <v>14.278740000000001</v>
      </c>
      <c r="C391" s="1">
        <v>-7.2034900000000004E-5</v>
      </c>
      <c r="D391">
        <f>'Sample processing'!E393</f>
        <v>35.628770828247099</v>
      </c>
      <c r="E391" s="1">
        <f>'Sample processing'!G393</f>
        <v>-6.5848485212257302E-6</v>
      </c>
    </row>
    <row r="392" spans="2:5" x14ac:dyDescent="0.2">
      <c r="B392">
        <v>11.857329999999999</v>
      </c>
      <c r="C392" s="1">
        <v>-7.2793999999999995E-5</v>
      </c>
      <c r="D392">
        <f>'Sample processing'!E394</f>
        <v>36.417711257934599</v>
      </c>
      <c r="E392" s="1">
        <f>'Sample processing'!G394</f>
        <v>-7.1995708321886204E-6</v>
      </c>
    </row>
    <row r="393" spans="2:5" x14ac:dyDescent="0.2">
      <c r="B393">
        <v>11.05104</v>
      </c>
      <c r="C393" s="1">
        <v>-7.31087E-5</v>
      </c>
      <c r="D393">
        <f>'Sample processing'!E395</f>
        <v>37.214029312133803</v>
      </c>
      <c r="E393" s="1">
        <f>'Sample processing'!G395</f>
        <v>-7.7767913639488293E-6</v>
      </c>
    </row>
    <row r="394" spans="2:5" x14ac:dyDescent="0.2">
      <c r="B394">
        <v>9.9711099999999995</v>
      </c>
      <c r="C394" s="1">
        <v>-7.3620400000000004E-5</v>
      </c>
      <c r="D394">
        <f>'Sample processing'!E396</f>
        <v>38.031322479247997</v>
      </c>
      <c r="E394" s="1">
        <f>'Sample processing'!G396</f>
        <v>-8.3289388143387001E-6</v>
      </c>
    </row>
    <row r="395" spans="2:5" x14ac:dyDescent="0.2">
      <c r="B395">
        <v>9.9578399999999991</v>
      </c>
      <c r="C395" s="1">
        <v>-7.3632299999999996E-5</v>
      </c>
      <c r="D395">
        <f>'Sample processing'!E397</f>
        <v>38.856904983520501</v>
      </c>
      <c r="E395" s="1">
        <f>'Sample processing'!G397</f>
        <v>-8.8763086797995295E-6</v>
      </c>
    </row>
    <row r="396" spans="2:5" x14ac:dyDescent="0.2">
      <c r="B396">
        <v>9.9823000000000004</v>
      </c>
      <c r="C396" s="1">
        <v>-7.3613600000000003E-5</v>
      </c>
      <c r="D396">
        <f>'Sample processing'!E398</f>
        <v>39.6582927703857</v>
      </c>
      <c r="E396" s="1">
        <f>'Sample processing'!G398</f>
        <v>-9.3868488009512795E-6</v>
      </c>
    </row>
    <row r="397" spans="2:5" x14ac:dyDescent="0.2">
      <c r="B397">
        <v>9.9960599999999999</v>
      </c>
      <c r="C397" s="1">
        <v>-7.3580300000000004E-5</v>
      </c>
      <c r="D397">
        <f>'Sample processing'!E399</f>
        <v>40.480400085449197</v>
      </c>
      <c r="E397" s="1">
        <f>'Sample processing'!G399</f>
        <v>-9.8820646399658394E-6</v>
      </c>
    </row>
    <row r="398" spans="2:5" x14ac:dyDescent="0.2">
      <c r="B398">
        <v>9.99864</v>
      </c>
      <c r="C398" s="1">
        <v>-7.3572599999999994E-5</v>
      </c>
      <c r="D398">
        <f>'Sample processing'!E400</f>
        <v>41.285091400146499</v>
      </c>
      <c r="E398" s="1">
        <f>'Sample processing'!G400</f>
        <v>-1.0357075317648E-5</v>
      </c>
    </row>
    <row r="399" spans="2:5" x14ac:dyDescent="0.2">
      <c r="B399">
        <v>9.9997600000000002</v>
      </c>
      <c r="C399" s="1">
        <v>-7.3561799999999998E-5</v>
      </c>
      <c r="D399">
        <f>'Sample processing'!E401</f>
        <v>42.0543403625488</v>
      </c>
      <c r="E399" s="1">
        <f>'Sample processing'!G401</f>
        <v>-1.0816435339204401E-5</v>
      </c>
    </row>
    <row r="400" spans="2:5" x14ac:dyDescent="0.2">
      <c r="B400">
        <v>10.000069999999999</v>
      </c>
      <c r="C400" s="1">
        <v>-7.3542900000000004E-5</v>
      </c>
      <c r="D400">
        <f>'Sample processing'!E402</f>
        <v>42.860069274902301</v>
      </c>
      <c r="E400" s="1">
        <f>'Sample processing'!G402</f>
        <v>-1.1266140893794001E-5</v>
      </c>
    </row>
    <row r="401" spans="2:5" x14ac:dyDescent="0.2">
      <c r="B401">
        <v>9.8667300000000004</v>
      </c>
      <c r="C401" s="1">
        <v>-7.3591999999999996E-5</v>
      </c>
      <c r="D401">
        <f>'Sample processing'!E403</f>
        <v>43.670394897460902</v>
      </c>
      <c r="E401" s="1">
        <f>'Sample processing'!G403</f>
        <v>-1.16882522096852E-5</v>
      </c>
    </row>
    <row r="402" spans="2:5" x14ac:dyDescent="0.2">
      <c r="B402">
        <v>9.5708400000000005</v>
      </c>
      <c r="C402" s="1">
        <v>-7.3762000000000003E-5</v>
      </c>
      <c r="D402">
        <f>'Sample processing'!E404</f>
        <v>44.491270065307603</v>
      </c>
      <c r="E402" s="1">
        <f>'Sample processing'!G404</f>
        <v>-1.20940653527993E-5</v>
      </c>
    </row>
    <row r="403" spans="2:5" x14ac:dyDescent="0.2">
      <c r="B403">
        <v>9.2459299999999995</v>
      </c>
      <c r="C403" s="1">
        <v>-7.3946400000000001E-5</v>
      </c>
      <c r="D403">
        <f>'Sample processing'!E405</f>
        <v>45.320638656616197</v>
      </c>
      <c r="E403" s="1">
        <f>'Sample processing'!G405</f>
        <v>-1.2489043344383601E-5</v>
      </c>
    </row>
    <row r="404" spans="2:5" x14ac:dyDescent="0.2">
      <c r="B404">
        <v>8.9164200000000005</v>
      </c>
      <c r="C404" s="1">
        <v>-7.4134999999999994E-5</v>
      </c>
      <c r="D404">
        <f>'Sample processing'!E406</f>
        <v>46.124347686767599</v>
      </c>
      <c r="E404" s="1">
        <f>'Sample processing'!G406</f>
        <v>-1.28575193584155E-5</v>
      </c>
    </row>
    <row r="405" spans="2:5" x14ac:dyDescent="0.2">
      <c r="B405">
        <v>8.5904299999999996</v>
      </c>
      <c r="C405" s="1">
        <v>-7.4361200000000002E-5</v>
      </c>
      <c r="D405">
        <f>'Sample processing'!E407</f>
        <v>46.925542831420898</v>
      </c>
      <c r="E405" s="1">
        <f>'Sample processing'!G407</f>
        <v>-1.32356275893133E-5</v>
      </c>
    </row>
    <row r="406" spans="2:5" x14ac:dyDescent="0.2">
      <c r="B406">
        <v>8.2652300000000007</v>
      </c>
      <c r="C406" s="1">
        <v>-7.4583299999999995E-5</v>
      </c>
      <c r="D406">
        <f>'Sample processing'!E408</f>
        <v>47.739641189575202</v>
      </c>
      <c r="E406" s="1">
        <f>'Sample processing'!G408</f>
        <v>-1.3599696717878301E-5</v>
      </c>
    </row>
    <row r="407" spans="2:5" x14ac:dyDescent="0.2">
      <c r="B407">
        <v>7.9367200000000002</v>
      </c>
      <c r="C407" s="1">
        <v>-7.48267E-5</v>
      </c>
      <c r="D407">
        <f>'Sample processing'!E409</f>
        <v>48.537984848022496</v>
      </c>
      <c r="E407" s="1">
        <f>'Sample processing'!G409</f>
        <v>-1.39384737840756E-5</v>
      </c>
    </row>
    <row r="408" spans="2:5" x14ac:dyDescent="0.2">
      <c r="B408">
        <v>7.6118100000000002</v>
      </c>
      <c r="C408" s="1">
        <v>-7.5090299999999995E-5</v>
      </c>
      <c r="D408">
        <f>'Sample processing'!E410</f>
        <v>49.328374862670898</v>
      </c>
      <c r="E408" s="1">
        <f>'Sample processing'!G410</f>
        <v>-1.4277973274523399E-5</v>
      </c>
    </row>
    <row r="409" spans="2:5" x14ac:dyDescent="0.2">
      <c r="B409">
        <v>7.2878499999999997</v>
      </c>
      <c r="C409" s="1">
        <v>-7.5360500000000005E-5</v>
      </c>
      <c r="D409">
        <f>'Sample processing'!E411</f>
        <v>50.139528274536097</v>
      </c>
      <c r="E409" s="1">
        <f>'Sample processing'!G411</f>
        <v>-1.4619199040274E-5</v>
      </c>
    </row>
    <row r="410" spans="2:5" x14ac:dyDescent="0.2">
      <c r="B410">
        <v>6.9626200000000003</v>
      </c>
      <c r="C410" s="1">
        <v>-7.5667599999999994E-5</v>
      </c>
      <c r="D410">
        <f>'Sample processing'!E412</f>
        <v>50.956752777099602</v>
      </c>
      <c r="E410" s="1">
        <f>'Sample processing'!G412</f>
        <v>-1.49415279612834E-5</v>
      </c>
    </row>
    <row r="411" spans="2:5" x14ac:dyDescent="0.2">
      <c r="B411">
        <v>6.6421400000000004</v>
      </c>
      <c r="C411" s="1">
        <v>-7.5981000000000003E-5</v>
      </c>
      <c r="D411">
        <f>'Sample processing'!E413</f>
        <v>51.767734527587898</v>
      </c>
      <c r="E411" s="1">
        <f>'Sample processing'!G413</f>
        <v>-1.5278803709713001E-5</v>
      </c>
    </row>
    <row r="412" spans="2:5" x14ac:dyDescent="0.2">
      <c r="B412">
        <v>6.3173599999999999</v>
      </c>
      <c r="C412" s="1">
        <v>-7.6332099999999994E-5</v>
      </c>
      <c r="D412">
        <f>'Sample processing'!E414</f>
        <v>52.600992202758803</v>
      </c>
      <c r="E412" s="1">
        <f>'Sample processing'!G414</f>
        <v>-1.5606114430850001E-5</v>
      </c>
    </row>
    <row r="413" spans="2:5" x14ac:dyDescent="0.2">
      <c r="B413">
        <v>5.9981400000000002</v>
      </c>
      <c r="C413" s="1">
        <v>-7.6703899999999996E-5</v>
      </c>
      <c r="D413">
        <f>'Sample processing'!E415</f>
        <v>53.420091629028299</v>
      </c>
      <c r="E413" s="1">
        <f>'Sample processing'!G415</f>
        <v>-1.5921707894773201E-5</v>
      </c>
    </row>
    <row r="414" spans="2:5" x14ac:dyDescent="0.2">
      <c r="B414">
        <v>5.6802400000000004</v>
      </c>
      <c r="C414" s="1">
        <v>-7.7108900000000003E-5</v>
      </c>
      <c r="D414">
        <f>'Sample processing'!E416</f>
        <v>54.222930908203097</v>
      </c>
      <c r="E414" s="1">
        <f>'Sample processing'!G416</f>
        <v>-1.6247415773745699E-5</v>
      </c>
    </row>
    <row r="415" spans="2:5" x14ac:dyDescent="0.2">
      <c r="B415">
        <v>5.3659400000000002</v>
      </c>
      <c r="C415" s="1">
        <v>-7.7550099999999995E-5</v>
      </c>
      <c r="D415">
        <f>'Sample processing'!E417</f>
        <v>55.044700622558601</v>
      </c>
      <c r="E415" s="1">
        <f>'Sample processing'!G417</f>
        <v>-1.6546884821262399E-5</v>
      </c>
    </row>
    <row r="416" spans="2:5" x14ac:dyDescent="0.2">
      <c r="B416">
        <v>5.0487799999999998</v>
      </c>
      <c r="C416" s="1">
        <v>-7.8025499999999994E-5</v>
      </c>
      <c r="D416">
        <f>'Sample processing'!E418</f>
        <v>55.825057983398402</v>
      </c>
      <c r="E416" s="1">
        <f>'Sample processing'!G418</f>
        <v>-1.68388684348663E-5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929"/>
  <sheetViews>
    <sheetView workbookViewId="0">
      <selection activeCell="K16" sqref="K16:K17"/>
    </sheetView>
  </sheetViews>
  <sheetFormatPr defaultRowHeight="12.75" x14ac:dyDescent="0.2"/>
  <sheetData>
    <row r="2" spans="2:16" x14ac:dyDescent="0.2">
      <c r="E2" t="s">
        <v>36</v>
      </c>
      <c r="F2" t="s">
        <v>39</v>
      </c>
      <c r="H2" t="s">
        <v>4</v>
      </c>
      <c r="I2">
        <v>0.1</v>
      </c>
    </row>
    <row r="3" spans="2:16" x14ac:dyDescent="0.2">
      <c r="B3" s="24"/>
      <c r="C3" s="23"/>
      <c r="G3" s="24"/>
      <c r="H3" s="24"/>
    </row>
    <row r="4" spans="2:16" x14ac:dyDescent="0.2">
      <c r="B4" s="24"/>
      <c r="C4" s="23"/>
      <c r="G4" s="24"/>
      <c r="H4" s="24"/>
    </row>
    <row r="5" spans="2:16" x14ac:dyDescent="0.2">
      <c r="B5" s="24"/>
      <c r="C5" s="23"/>
      <c r="G5" s="24"/>
      <c r="H5" s="24"/>
    </row>
    <row r="6" spans="2:16" x14ac:dyDescent="0.2">
      <c r="B6" s="24"/>
      <c r="C6" s="23"/>
      <c r="G6" s="24"/>
      <c r="H6" s="24"/>
    </row>
    <row r="7" spans="2:16" x14ac:dyDescent="0.2">
      <c r="B7" s="24"/>
      <c r="C7" s="23"/>
      <c r="G7" s="24"/>
      <c r="H7" s="24"/>
    </row>
    <row r="8" spans="2:16" x14ac:dyDescent="0.2">
      <c r="B8" s="24"/>
      <c r="C8" s="23"/>
      <c r="G8" s="24"/>
      <c r="H8" s="24"/>
    </row>
    <row r="9" spans="2:16" x14ac:dyDescent="0.2">
      <c r="B9" s="24"/>
      <c r="C9" s="23"/>
      <c r="G9" s="24"/>
      <c r="H9" s="24"/>
    </row>
    <row r="10" spans="2:16" x14ac:dyDescent="0.2">
      <c r="B10" s="24"/>
      <c r="C10" s="23"/>
      <c r="G10" s="24"/>
      <c r="H10" s="24"/>
    </row>
    <row r="11" spans="2:16" x14ac:dyDescent="0.2">
      <c r="B11" s="24"/>
      <c r="C11" s="23"/>
      <c r="G11" s="24"/>
      <c r="H11" s="24"/>
    </row>
    <row r="12" spans="2:16" x14ac:dyDescent="0.2">
      <c r="B12" s="24"/>
      <c r="C12" s="23"/>
      <c r="G12" s="24"/>
      <c r="H12" s="24"/>
    </row>
    <row r="13" spans="2:16" x14ac:dyDescent="0.2">
      <c r="B13" s="24"/>
      <c r="C13" s="23"/>
      <c r="G13" s="24"/>
      <c r="H13" s="24"/>
    </row>
    <row r="14" spans="2:16" x14ac:dyDescent="0.2">
      <c r="B14" s="24"/>
      <c r="C14" s="23"/>
      <c r="G14" s="24"/>
      <c r="H14" s="24"/>
    </row>
    <row r="15" spans="2:16" x14ac:dyDescent="0.2">
      <c r="B15" s="24"/>
      <c r="C15" s="23"/>
      <c r="G15" s="24"/>
      <c r="H15" s="24"/>
    </row>
    <row r="16" spans="2:16" x14ac:dyDescent="0.2">
      <c r="B16" s="24"/>
      <c r="C16" s="23"/>
      <c r="G16" s="24"/>
      <c r="H16" s="24"/>
      <c r="O16" t="s">
        <v>37</v>
      </c>
      <c r="P16">
        <v>1.4E-3</v>
      </c>
    </row>
    <row r="17" spans="2:16" x14ac:dyDescent="0.2">
      <c r="B17" s="24"/>
      <c r="C17" s="23"/>
      <c r="G17" s="24"/>
      <c r="H17" s="24"/>
      <c r="O17" t="s">
        <v>38</v>
      </c>
      <c r="P17">
        <v>0.14380000000000001</v>
      </c>
    </row>
    <row r="18" spans="2:16" x14ac:dyDescent="0.2">
      <c r="B18" s="24"/>
      <c r="C18" s="23"/>
      <c r="G18" s="24"/>
      <c r="H18" s="24"/>
    </row>
    <row r="19" spans="2:16" x14ac:dyDescent="0.2">
      <c r="B19" s="24"/>
      <c r="C19" s="23"/>
      <c r="G19" s="24"/>
      <c r="H19" s="24"/>
    </row>
    <row r="20" spans="2:16" x14ac:dyDescent="0.2">
      <c r="B20" s="24"/>
      <c r="C20" s="23"/>
      <c r="G20" s="24"/>
      <c r="H20" s="24"/>
    </row>
    <row r="21" spans="2:16" x14ac:dyDescent="0.2">
      <c r="B21" s="24"/>
      <c r="C21" s="23"/>
      <c r="G21" s="24"/>
      <c r="H21" s="24"/>
    </row>
    <row r="22" spans="2:16" x14ac:dyDescent="0.2">
      <c r="B22" s="24"/>
      <c r="C22" s="23"/>
      <c r="G22" s="24"/>
      <c r="H22" s="24"/>
    </row>
    <row r="23" spans="2:16" x14ac:dyDescent="0.2">
      <c r="B23" s="24"/>
      <c r="C23" s="23"/>
      <c r="G23" s="24"/>
      <c r="H23" s="24"/>
    </row>
    <row r="24" spans="2:16" x14ac:dyDescent="0.2">
      <c r="B24" s="24"/>
      <c r="C24" s="23"/>
      <c r="G24" s="24"/>
      <c r="H24" s="24"/>
    </row>
    <row r="25" spans="2:16" x14ac:dyDescent="0.2">
      <c r="B25" s="24"/>
      <c r="C25" s="23"/>
      <c r="G25" s="24"/>
      <c r="H25" s="24"/>
    </row>
    <row r="26" spans="2:16" x14ac:dyDescent="0.2">
      <c r="B26" s="24"/>
      <c r="C26" s="23"/>
      <c r="G26" s="24"/>
      <c r="H26" s="24"/>
    </row>
    <row r="27" spans="2:16" x14ac:dyDescent="0.2">
      <c r="B27" s="24"/>
      <c r="C27" s="23"/>
      <c r="G27" s="24"/>
      <c r="H27" s="24"/>
    </row>
    <row r="28" spans="2:16" x14ac:dyDescent="0.2">
      <c r="B28" s="24"/>
      <c r="C28" s="23"/>
      <c r="G28" s="24"/>
      <c r="H28" s="24"/>
    </row>
    <row r="29" spans="2:16" x14ac:dyDescent="0.2">
      <c r="B29" s="24"/>
      <c r="C29" s="23"/>
      <c r="G29" s="24"/>
      <c r="H29" s="24"/>
    </row>
    <row r="30" spans="2:16" x14ac:dyDescent="0.2">
      <c r="B30" s="24"/>
      <c r="C30" s="23"/>
      <c r="G30" s="24"/>
      <c r="H30" s="24"/>
    </row>
    <row r="31" spans="2:16" x14ac:dyDescent="0.2">
      <c r="B31" s="24"/>
      <c r="C31" s="23"/>
      <c r="G31" s="24"/>
      <c r="H31" s="24"/>
    </row>
    <row r="32" spans="2:16" x14ac:dyDescent="0.2">
      <c r="B32" s="24"/>
      <c r="C32" s="23"/>
      <c r="G32" s="24"/>
      <c r="H32" s="24"/>
    </row>
    <row r="33" spans="2:8" x14ac:dyDescent="0.2">
      <c r="B33" s="24"/>
      <c r="C33" s="23"/>
      <c r="G33" s="24"/>
      <c r="H33" s="24"/>
    </row>
    <row r="34" spans="2:8" x14ac:dyDescent="0.2">
      <c r="B34" s="24"/>
      <c r="C34" s="23"/>
      <c r="G34" s="24"/>
      <c r="H34" s="24"/>
    </row>
    <row r="35" spans="2:8" x14ac:dyDescent="0.2">
      <c r="B35" s="24"/>
      <c r="C35" s="23"/>
      <c r="G35" s="24"/>
      <c r="H35" s="24"/>
    </row>
    <row r="36" spans="2:8" x14ac:dyDescent="0.2">
      <c r="B36" s="24"/>
      <c r="C36" s="23"/>
      <c r="G36" s="24"/>
      <c r="H36" s="24"/>
    </row>
    <row r="37" spans="2:8" x14ac:dyDescent="0.2">
      <c r="B37" s="24"/>
      <c r="C37" s="23"/>
      <c r="G37" s="24"/>
      <c r="H37" s="24"/>
    </row>
    <row r="38" spans="2:8" x14ac:dyDescent="0.2">
      <c r="B38" s="24"/>
      <c r="C38" s="23"/>
      <c r="G38" s="24"/>
      <c r="H38" s="24"/>
    </row>
    <row r="39" spans="2:8" x14ac:dyDescent="0.2">
      <c r="B39" s="24"/>
      <c r="C39" s="23"/>
      <c r="G39" s="24"/>
      <c r="H39" s="24"/>
    </row>
    <row r="40" spans="2:8" x14ac:dyDescent="0.2">
      <c r="B40" s="24"/>
      <c r="C40" s="23"/>
      <c r="G40" s="24"/>
      <c r="H40" s="24"/>
    </row>
    <row r="41" spans="2:8" x14ac:dyDescent="0.2">
      <c r="B41" s="24"/>
      <c r="C41" s="23"/>
      <c r="G41" s="24"/>
      <c r="H41" s="24"/>
    </row>
    <row r="42" spans="2:8" x14ac:dyDescent="0.2">
      <c r="B42" s="24"/>
      <c r="C42" s="23"/>
      <c r="G42" s="24"/>
      <c r="H42" s="24"/>
    </row>
    <row r="43" spans="2:8" x14ac:dyDescent="0.2">
      <c r="B43" s="24"/>
      <c r="C43" s="23"/>
      <c r="G43" s="24"/>
      <c r="H43" s="24"/>
    </row>
    <row r="44" spans="2:8" x14ac:dyDescent="0.2">
      <c r="B44" s="24"/>
      <c r="C44" s="23"/>
      <c r="G44" s="24"/>
      <c r="H44" s="24"/>
    </row>
    <row r="45" spans="2:8" x14ac:dyDescent="0.2">
      <c r="B45" s="24"/>
      <c r="C45" s="23"/>
      <c r="G45" s="24"/>
      <c r="H45" s="24"/>
    </row>
    <row r="46" spans="2:8" x14ac:dyDescent="0.2">
      <c r="B46" s="24"/>
      <c r="C46" s="23"/>
      <c r="G46" s="24"/>
      <c r="H46" s="24"/>
    </row>
    <row r="47" spans="2:8" x14ac:dyDescent="0.2">
      <c r="B47" s="24"/>
      <c r="C47" s="23"/>
      <c r="G47" s="24"/>
      <c r="H47" s="24"/>
    </row>
    <row r="48" spans="2:8" x14ac:dyDescent="0.2">
      <c r="B48" s="24"/>
      <c r="C48" s="23"/>
      <c r="G48" s="24"/>
      <c r="H48" s="24"/>
    </row>
    <row r="49" spans="2:8" x14ac:dyDescent="0.2">
      <c r="B49" s="24"/>
      <c r="C49" s="23"/>
      <c r="G49" s="24"/>
      <c r="H49" s="24"/>
    </row>
    <row r="50" spans="2:8" x14ac:dyDescent="0.2">
      <c r="B50" s="24"/>
      <c r="C50" s="23"/>
      <c r="G50" s="24"/>
      <c r="H50" s="24"/>
    </row>
    <row r="51" spans="2:8" x14ac:dyDescent="0.2">
      <c r="B51" s="24"/>
      <c r="C51" s="23"/>
      <c r="G51" s="24"/>
      <c r="H51" s="24"/>
    </row>
    <row r="52" spans="2:8" x14ac:dyDescent="0.2">
      <c r="B52" s="24"/>
      <c r="C52" s="23"/>
      <c r="G52" s="24"/>
      <c r="H52" s="24"/>
    </row>
    <row r="53" spans="2:8" x14ac:dyDescent="0.2">
      <c r="B53" s="24"/>
      <c r="C53" s="23"/>
      <c r="G53" s="24"/>
      <c r="H53" s="24"/>
    </row>
    <row r="54" spans="2:8" x14ac:dyDescent="0.2">
      <c r="B54" s="24"/>
      <c r="C54" s="23"/>
      <c r="G54" s="24"/>
      <c r="H54" s="24"/>
    </row>
    <row r="55" spans="2:8" x14ac:dyDescent="0.2">
      <c r="B55" s="24"/>
      <c r="C55" s="23"/>
      <c r="G55" s="24"/>
      <c r="H55" s="24"/>
    </row>
    <row r="56" spans="2:8" x14ac:dyDescent="0.2">
      <c r="B56" s="24"/>
      <c r="C56" s="23"/>
      <c r="G56" s="24"/>
      <c r="H56" s="24"/>
    </row>
    <row r="57" spans="2:8" x14ac:dyDescent="0.2">
      <c r="B57" s="24"/>
      <c r="C57" s="23"/>
      <c r="G57" s="24"/>
      <c r="H57" s="24"/>
    </row>
    <row r="58" spans="2:8" x14ac:dyDescent="0.2">
      <c r="B58" s="24"/>
      <c r="C58" s="23"/>
      <c r="G58" s="24"/>
      <c r="H58" s="24"/>
    </row>
    <row r="59" spans="2:8" x14ac:dyDescent="0.2">
      <c r="B59" s="24"/>
      <c r="C59" s="23"/>
      <c r="G59" s="24"/>
      <c r="H59" s="24"/>
    </row>
    <row r="60" spans="2:8" x14ac:dyDescent="0.2">
      <c r="B60" s="24"/>
      <c r="C60" s="23"/>
      <c r="G60" s="24"/>
      <c r="H60" s="24"/>
    </row>
    <row r="61" spans="2:8" x14ac:dyDescent="0.2">
      <c r="B61" s="24"/>
      <c r="C61" s="23"/>
      <c r="G61" s="24"/>
      <c r="H61" s="24"/>
    </row>
    <row r="62" spans="2:8" x14ac:dyDescent="0.2">
      <c r="B62" s="24"/>
      <c r="C62" s="23"/>
      <c r="G62" s="24"/>
      <c r="H62" s="24"/>
    </row>
    <row r="63" spans="2:8" x14ac:dyDescent="0.2">
      <c r="B63" s="24"/>
      <c r="C63" s="23"/>
      <c r="G63" s="24"/>
      <c r="H63" s="24"/>
    </row>
    <row r="64" spans="2:8" x14ac:dyDescent="0.2">
      <c r="B64" s="24"/>
      <c r="C64" s="23"/>
      <c r="G64" s="24"/>
      <c r="H64" s="24"/>
    </row>
    <row r="65" spans="2:8" x14ac:dyDescent="0.2">
      <c r="B65" s="24"/>
      <c r="C65" s="23"/>
      <c r="G65" s="24"/>
      <c r="H65" s="24"/>
    </row>
    <row r="66" spans="2:8" x14ac:dyDescent="0.2">
      <c r="B66" s="24"/>
      <c r="C66" s="23"/>
      <c r="G66" s="24"/>
      <c r="H66" s="24"/>
    </row>
    <row r="67" spans="2:8" x14ac:dyDescent="0.2">
      <c r="B67" s="24"/>
      <c r="C67" s="23"/>
      <c r="G67" s="24"/>
      <c r="H67" s="24"/>
    </row>
    <row r="68" spans="2:8" x14ac:dyDescent="0.2">
      <c r="B68" s="24"/>
      <c r="C68" s="23"/>
      <c r="G68" s="24"/>
      <c r="H68" s="24"/>
    </row>
    <row r="69" spans="2:8" x14ac:dyDescent="0.2">
      <c r="B69" s="24"/>
      <c r="C69" s="23"/>
      <c r="G69" s="24"/>
      <c r="H69" s="24"/>
    </row>
    <row r="70" spans="2:8" x14ac:dyDescent="0.2">
      <c r="B70" s="24"/>
      <c r="C70" s="23"/>
      <c r="G70" s="24"/>
      <c r="H70" s="24"/>
    </row>
    <row r="71" spans="2:8" x14ac:dyDescent="0.2">
      <c r="B71" s="24"/>
      <c r="C71" s="23"/>
      <c r="G71" s="24"/>
      <c r="H71" s="24"/>
    </row>
    <row r="72" spans="2:8" x14ac:dyDescent="0.2">
      <c r="B72" s="24"/>
      <c r="C72" s="23"/>
      <c r="G72" s="24"/>
      <c r="H72" s="24"/>
    </row>
    <row r="73" spans="2:8" x14ac:dyDescent="0.2">
      <c r="B73" s="24"/>
      <c r="C73" s="23"/>
      <c r="G73" s="24"/>
      <c r="H73" s="24"/>
    </row>
    <row r="74" spans="2:8" x14ac:dyDescent="0.2">
      <c r="B74" s="24"/>
      <c r="C74" s="23"/>
      <c r="G74" s="24"/>
      <c r="H74" s="24"/>
    </row>
    <row r="75" spans="2:8" x14ac:dyDescent="0.2">
      <c r="B75" s="24"/>
      <c r="C75" s="23"/>
      <c r="G75" s="24"/>
      <c r="H75" s="24"/>
    </row>
    <row r="76" spans="2:8" x14ac:dyDescent="0.2">
      <c r="B76" s="24"/>
      <c r="C76" s="23"/>
      <c r="G76" s="24"/>
      <c r="H76" s="24"/>
    </row>
    <row r="77" spans="2:8" x14ac:dyDescent="0.2">
      <c r="B77" s="24"/>
      <c r="C77" s="23"/>
      <c r="G77" s="24"/>
      <c r="H77" s="24"/>
    </row>
    <row r="78" spans="2:8" x14ac:dyDescent="0.2">
      <c r="B78" s="24"/>
      <c r="C78" s="23"/>
      <c r="G78" s="24"/>
      <c r="H78" s="24"/>
    </row>
    <row r="79" spans="2:8" x14ac:dyDescent="0.2">
      <c r="B79" s="24"/>
      <c r="C79" s="23"/>
      <c r="G79" s="24"/>
      <c r="H79" s="24"/>
    </row>
    <row r="80" spans="2:8" x14ac:dyDescent="0.2">
      <c r="B80" s="24"/>
      <c r="C80" s="23"/>
      <c r="G80" s="24"/>
      <c r="H80" s="24"/>
    </row>
    <row r="81" spans="2:8" x14ac:dyDescent="0.2">
      <c r="B81" s="24"/>
      <c r="C81" s="23"/>
      <c r="G81" s="24"/>
      <c r="H81" s="24"/>
    </row>
    <row r="82" spans="2:8" x14ac:dyDescent="0.2">
      <c r="B82" s="24"/>
      <c r="C82" s="23"/>
      <c r="G82" s="24"/>
      <c r="H82" s="24"/>
    </row>
    <row r="83" spans="2:8" x14ac:dyDescent="0.2">
      <c r="B83" s="24"/>
      <c r="C83" s="23"/>
      <c r="G83" s="24"/>
      <c r="H83" s="24"/>
    </row>
    <row r="84" spans="2:8" x14ac:dyDescent="0.2">
      <c r="B84" s="24"/>
      <c r="C84" s="23"/>
      <c r="G84" s="24"/>
      <c r="H84" s="24"/>
    </row>
    <row r="85" spans="2:8" x14ac:dyDescent="0.2">
      <c r="B85" s="24"/>
      <c r="C85" s="23"/>
      <c r="G85" s="24"/>
      <c r="H85" s="24"/>
    </row>
    <row r="86" spans="2:8" x14ac:dyDescent="0.2">
      <c r="B86" s="24"/>
      <c r="C86" s="23"/>
      <c r="G86" s="24"/>
      <c r="H86" s="24"/>
    </row>
    <row r="87" spans="2:8" x14ac:dyDescent="0.2">
      <c r="B87" s="24"/>
      <c r="C87" s="23"/>
      <c r="G87" s="24"/>
      <c r="H87" s="24"/>
    </row>
    <row r="88" spans="2:8" x14ac:dyDescent="0.2">
      <c r="B88" s="24"/>
      <c r="C88" s="23"/>
      <c r="G88" s="24"/>
      <c r="H88" s="24"/>
    </row>
    <row r="89" spans="2:8" x14ac:dyDescent="0.2">
      <c r="B89" s="24"/>
      <c r="C89" s="23"/>
      <c r="G89" s="24"/>
      <c r="H89" s="24"/>
    </row>
    <row r="90" spans="2:8" x14ac:dyDescent="0.2">
      <c r="B90" s="24"/>
      <c r="C90" s="23"/>
      <c r="G90" s="24"/>
      <c r="H90" s="24"/>
    </row>
    <row r="91" spans="2:8" x14ac:dyDescent="0.2">
      <c r="B91" s="24"/>
      <c r="C91" s="23"/>
      <c r="G91" s="24"/>
      <c r="H91" s="24"/>
    </row>
    <row r="92" spans="2:8" x14ac:dyDescent="0.2">
      <c r="B92" s="24"/>
      <c r="C92" s="23"/>
      <c r="G92" s="24"/>
      <c r="H92" s="24"/>
    </row>
    <row r="93" spans="2:8" x14ac:dyDescent="0.2">
      <c r="B93" s="24"/>
      <c r="C93" s="23"/>
      <c r="G93" s="24"/>
      <c r="H93" s="24"/>
    </row>
    <row r="94" spans="2:8" x14ac:dyDescent="0.2">
      <c r="B94" s="24"/>
      <c r="C94" s="23"/>
      <c r="G94" s="24"/>
      <c r="H94" s="24"/>
    </row>
    <row r="95" spans="2:8" x14ac:dyDescent="0.2">
      <c r="B95" s="24"/>
      <c r="C95" s="23"/>
      <c r="G95" s="24"/>
      <c r="H95" s="24"/>
    </row>
    <row r="96" spans="2:8" x14ac:dyDescent="0.2">
      <c r="B96" s="24"/>
      <c r="C96" s="23"/>
      <c r="G96" s="24"/>
      <c r="H96" s="24"/>
    </row>
    <row r="97" spans="2:8" x14ac:dyDescent="0.2">
      <c r="B97" s="24"/>
      <c r="C97" s="23"/>
      <c r="G97" s="24"/>
      <c r="H97" s="24"/>
    </row>
    <row r="98" spans="2:8" x14ac:dyDescent="0.2">
      <c r="B98" s="24"/>
      <c r="C98" s="23"/>
      <c r="G98" s="24"/>
      <c r="H98" s="24"/>
    </row>
    <row r="99" spans="2:8" x14ac:dyDescent="0.2">
      <c r="B99" s="24"/>
      <c r="C99" s="23"/>
      <c r="G99" s="24"/>
      <c r="H99" s="24"/>
    </row>
    <row r="100" spans="2:8" x14ac:dyDescent="0.2">
      <c r="B100" s="24"/>
      <c r="C100" s="23"/>
      <c r="G100" s="24"/>
      <c r="H100" s="24"/>
    </row>
    <row r="101" spans="2:8" x14ac:dyDescent="0.2">
      <c r="B101" s="24"/>
      <c r="C101" s="23"/>
      <c r="G101" s="24"/>
      <c r="H101" s="24"/>
    </row>
    <row r="102" spans="2:8" x14ac:dyDescent="0.2">
      <c r="B102" s="24"/>
      <c r="C102" s="23"/>
      <c r="G102" s="24"/>
      <c r="H102" s="24"/>
    </row>
    <row r="103" spans="2:8" x14ac:dyDescent="0.2">
      <c r="B103" s="24"/>
      <c r="C103" s="23"/>
      <c r="G103" s="24"/>
      <c r="H103" s="24"/>
    </row>
    <row r="104" spans="2:8" x14ac:dyDescent="0.2">
      <c r="B104" s="24"/>
      <c r="C104" s="23"/>
      <c r="G104" s="24"/>
      <c r="H104" s="24"/>
    </row>
    <row r="105" spans="2:8" x14ac:dyDescent="0.2">
      <c r="B105" s="24"/>
      <c r="C105" s="23"/>
      <c r="G105" s="24"/>
      <c r="H105" s="24"/>
    </row>
    <row r="106" spans="2:8" x14ac:dyDescent="0.2">
      <c r="B106" s="24"/>
      <c r="C106" s="23"/>
      <c r="G106" s="24"/>
      <c r="H106" s="24"/>
    </row>
    <row r="107" spans="2:8" x14ac:dyDescent="0.2">
      <c r="B107" s="24"/>
      <c r="C107" s="23"/>
      <c r="G107" s="24"/>
      <c r="H107" s="24"/>
    </row>
    <row r="108" spans="2:8" x14ac:dyDescent="0.2">
      <c r="B108" s="24"/>
      <c r="C108" s="23"/>
      <c r="G108" s="24"/>
      <c r="H108" s="24"/>
    </row>
    <row r="109" spans="2:8" x14ac:dyDescent="0.2">
      <c r="B109" s="24"/>
      <c r="C109" s="23"/>
      <c r="G109" s="24"/>
      <c r="H109" s="24"/>
    </row>
    <row r="110" spans="2:8" x14ac:dyDescent="0.2">
      <c r="B110" s="24"/>
      <c r="C110" s="23"/>
      <c r="G110" s="24"/>
      <c r="H110" s="24"/>
    </row>
    <row r="111" spans="2:8" x14ac:dyDescent="0.2">
      <c r="B111" s="24"/>
      <c r="C111" s="23"/>
      <c r="G111" s="24"/>
      <c r="H111" s="24"/>
    </row>
    <row r="112" spans="2:8" x14ac:dyDescent="0.2">
      <c r="B112" s="24"/>
      <c r="C112" s="23"/>
      <c r="G112" s="24"/>
      <c r="H112" s="24"/>
    </row>
    <row r="113" spans="2:8" x14ac:dyDescent="0.2">
      <c r="B113" s="24"/>
      <c r="C113" s="23"/>
      <c r="G113" s="24"/>
      <c r="H113" s="24"/>
    </row>
    <row r="114" spans="2:8" x14ac:dyDescent="0.2">
      <c r="B114" s="24"/>
      <c r="C114" s="23"/>
      <c r="G114" s="24"/>
      <c r="H114" s="24"/>
    </row>
    <row r="115" spans="2:8" x14ac:dyDescent="0.2">
      <c r="B115" s="24"/>
      <c r="C115" s="23"/>
      <c r="G115" s="24"/>
      <c r="H115" s="24"/>
    </row>
    <row r="116" spans="2:8" x14ac:dyDescent="0.2">
      <c r="B116" s="24"/>
      <c r="C116" s="23"/>
      <c r="G116" s="24"/>
      <c r="H116" s="24"/>
    </row>
    <row r="117" spans="2:8" x14ac:dyDescent="0.2">
      <c r="B117" s="24"/>
      <c r="C117" s="23"/>
      <c r="G117" s="24"/>
      <c r="H117" s="24"/>
    </row>
    <row r="118" spans="2:8" x14ac:dyDescent="0.2">
      <c r="B118" s="24"/>
      <c r="C118" s="23"/>
      <c r="G118" s="24"/>
      <c r="H118" s="24"/>
    </row>
    <row r="119" spans="2:8" x14ac:dyDescent="0.2">
      <c r="B119" s="24"/>
      <c r="C119" s="23"/>
      <c r="G119" s="24"/>
      <c r="H119" s="24"/>
    </row>
    <row r="120" spans="2:8" x14ac:dyDescent="0.2">
      <c r="B120" s="24"/>
      <c r="C120" s="23"/>
      <c r="G120" s="24"/>
      <c r="H120" s="24"/>
    </row>
    <row r="121" spans="2:8" x14ac:dyDescent="0.2">
      <c r="B121" s="24"/>
      <c r="C121" s="23"/>
      <c r="G121" s="24"/>
      <c r="H121" s="24"/>
    </row>
    <row r="122" spans="2:8" x14ac:dyDescent="0.2">
      <c r="B122" s="24"/>
      <c r="C122" s="23"/>
      <c r="G122" s="24"/>
      <c r="H122" s="24"/>
    </row>
    <row r="123" spans="2:8" x14ac:dyDescent="0.2">
      <c r="B123" s="24"/>
      <c r="C123" s="23"/>
      <c r="G123" s="24"/>
      <c r="H123" s="24"/>
    </row>
    <row r="124" spans="2:8" x14ac:dyDescent="0.2">
      <c r="B124" s="24"/>
      <c r="C124" s="23"/>
      <c r="G124" s="24"/>
      <c r="H124" s="24"/>
    </row>
    <row r="125" spans="2:8" x14ac:dyDescent="0.2">
      <c r="B125" s="24"/>
      <c r="C125" s="23"/>
      <c r="G125" s="24"/>
      <c r="H125" s="24"/>
    </row>
    <row r="126" spans="2:8" x14ac:dyDescent="0.2">
      <c r="B126" s="24"/>
      <c r="C126" s="23"/>
      <c r="G126" s="24"/>
      <c r="H126" s="24"/>
    </row>
    <row r="127" spans="2:8" x14ac:dyDescent="0.2">
      <c r="B127" s="24"/>
      <c r="C127" s="23"/>
      <c r="G127" s="24"/>
      <c r="H127" s="24"/>
    </row>
    <row r="128" spans="2:8" x14ac:dyDescent="0.2">
      <c r="B128" s="24"/>
      <c r="C128" s="23"/>
      <c r="G128" s="24"/>
      <c r="H128" s="24"/>
    </row>
    <row r="129" spans="2:8" x14ac:dyDescent="0.2">
      <c r="B129" s="24"/>
      <c r="C129" s="23"/>
      <c r="G129" s="24"/>
      <c r="H129" s="24"/>
    </row>
    <row r="130" spans="2:8" x14ac:dyDescent="0.2">
      <c r="B130" s="24"/>
      <c r="C130" s="23"/>
      <c r="G130" s="24"/>
      <c r="H130" s="24"/>
    </row>
    <row r="131" spans="2:8" x14ac:dyDescent="0.2">
      <c r="B131" s="24"/>
      <c r="C131" s="23"/>
      <c r="G131" s="24"/>
      <c r="H131" s="24"/>
    </row>
    <row r="132" spans="2:8" x14ac:dyDescent="0.2">
      <c r="B132" s="24"/>
      <c r="C132" s="23"/>
      <c r="G132" s="24"/>
      <c r="H132" s="24"/>
    </row>
    <row r="133" spans="2:8" x14ac:dyDescent="0.2">
      <c r="B133" s="24"/>
      <c r="C133" s="23"/>
      <c r="G133" s="24"/>
      <c r="H133" s="24"/>
    </row>
    <row r="134" spans="2:8" x14ac:dyDescent="0.2">
      <c r="B134" s="24"/>
      <c r="C134" s="23"/>
      <c r="G134" s="24"/>
      <c r="H134" s="24"/>
    </row>
    <row r="135" spans="2:8" x14ac:dyDescent="0.2">
      <c r="B135" s="24"/>
      <c r="C135" s="23"/>
      <c r="G135" s="24"/>
      <c r="H135" s="24"/>
    </row>
    <row r="136" spans="2:8" x14ac:dyDescent="0.2">
      <c r="B136" s="24"/>
      <c r="C136" s="23"/>
      <c r="G136" s="24"/>
      <c r="H136" s="24"/>
    </row>
    <row r="137" spans="2:8" x14ac:dyDescent="0.2">
      <c r="B137" s="24"/>
      <c r="C137" s="23"/>
      <c r="G137" s="24"/>
      <c r="H137" s="24"/>
    </row>
    <row r="138" spans="2:8" x14ac:dyDescent="0.2">
      <c r="B138" s="24"/>
      <c r="C138" s="23"/>
      <c r="G138" s="24"/>
      <c r="H138" s="24"/>
    </row>
    <row r="139" spans="2:8" x14ac:dyDescent="0.2">
      <c r="B139" s="24"/>
      <c r="C139" s="23"/>
      <c r="G139" s="24"/>
      <c r="H139" s="24"/>
    </row>
    <row r="140" spans="2:8" x14ac:dyDescent="0.2">
      <c r="B140" s="24"/>
      <c r="C140" s="23"/>
      <c r="G140" s="24"/>
      <c r="H140" s="24"/>
    </row>
    <row r="141" spans="2:8" x14ac:dyDescent="0.2">
      <c r="B141" s="24"/>
      <c r="C141" s="23"/>
      <c r="G141" s="24"/>
      <c r="H141" s="24"/>
    </row>
    <row r="142" spans="2:8" x14ac:dyDescent="0.2">
      <c r="B142" s="24"/>
      <c r="C142" s="23"/>
      <c r="G142" s="24"/>
      <c r="H142" s="24"/>
    </row>
    <row r="143" spans="2:8" x14ac:dyDescent="0.2">
      <c r="B143" s="24"/>
      <c r="C143" s="23"/>
      <c r="G143" s="24"/>
      <c r="H143" s="24"/>
    </row>
    <row r="144" spans="2:8" x14ac:dyDescent="0.2">
      <c r="B144" s="24"/>
      <c r="C144" s="23"/>
      <c r="G144" s="24"/>
      <c r="H144" s="24"/>
    </row>
    <row r="145" spans="2:8" x14ac:dyDescent="0.2">
      <c r="B145" s="24"/>
      <c r="C145" s="23"/>
      <c r="G145" s="24"/>
      <c r="H145" s="24"/>
    </row>
    <row r="146" spans="2:8" x14ac:dyDescent="0.2">
      <c r="B146" s="24"/>
      <c r="C146" s="23"/>
      <c r="G146" s="24"/>
      <c r="H146" s="24"/>
    </row>
    <row r="147" spans="2:8" x14ac:dyDescent="0.2">
      <c r="B147" s="24"/>
      <c r="C147" s="23"/>
      <c r="G147" s="24"/>
      <c r="H147" s="24"/>
    </row>
    <row r="148" spans="2:8" x14ac:dyDescent="0.2">
      <c r="B148" s="24"/>
      <c r="C148" s="23"/>
      <c r="G148" s="24"/>
      <c r="H148" s="24"/>
    </row>
    <row r="149" spans="2:8" x14ac:dyDescent="0.2">
      <c r="B149" s="24"/>
      <c r="C149" s="23"/>
      <c r="G149" s="24"/>
      <c r="H149" s="24"/>
    </row>
    <row r="150" spans="2:8" x14ac:dyDescent="0.2">
      <c r="B150" s="24"/>
      <c r="C150" s="23"/>
      <c r="G150" s="24"/>
      <c r="H150" s="24"/>
    </row>
    <row r="151" spans="2:8" x14ac:dyDescent="0.2">
      <c r="B151" s="24"/>
      <c r="C151" s="23"/>
      <c r="G151" s="24"/>
      <c r="H151" s="24"/>
    </row>
    <row r="152" spans="2:8" x14ac:dyDescent="0.2">
      <c r="B152" s="24"/>
      <c r="C152" s="23"/>
      <c r="G152" s="24"/>
      <c r="H152" s="24"/>
    </row>
    <row r="153" spans="2:8" x14ac:dyDescent="0.2">
      <c r="B153" s="24"/>
      <c r="C153" s="23"/>
      <c r="G153" s="24"/>
      <c r="H153" s="24"/>
    </row>
    <row r="154" spans="2:8" x14ac:dyDescent="0.2">
      <c r="B154" s="24"/>
      <c r="C154" s="23"/>
      <c r="G154" s="24"/>
      <c r="H154" s="24"/>
    </row>
    <row r="155" spans="2:8" x14ac:dyDescent="0.2">
      <c r="B155" s="24"/>
      <c r="C155" s="23"/>
      <c r="G155" s="24"/>
      <c r="H155" s="24"/>
    </row>
    <row r="156" spans="2:8" x14ac:dyDescent="0.2">
      <c r="B156" s="24"/>
      <c r="C156" s="23"/>
      <c r="G156" s="24"/>
      <c r="H156" s="24"/>
    </row>
    <row r="157" spans="2:8" x14ac:dyDescent="0.2">
      <c r="B157" s="24"/>
      <c r="C157" s="23"/>
      <c r="G157" s="24"/>
      <c r="H157" s="24"/>
    </row>
    <row r="158" spans="2:8" x14ac:dyDescent="0.2">
      <c r="B158" s="24"/>
      <c r="C158" s="23"/>
      <c r="G158" s="24"/>
      <c r="H158" s="24"/>
    </row>
    <row r="159" spans="2:8" x14ac:dyDescent="0.2">
      <c r="B159" s="24"/>
      <c r="C159" s="23"/>
      <c r="G159" s="24"/>
      <c r="H159" s="24"/>
    </row>
    <row r="160" spans="2:8" x14ac:dyDescent="0.2">
      <c r="B160" s="24"/>
      <c r="C160" s="23"/>
      <c r="G160" s="24"/>
      <c r="H160" s="24"/>
    </row>
    <row r="161" spans="2:8" x14ac:dyDescent="0.2">
      <c r="B161" s="24"/>
      <c r="C161" s="23"/>
      <c r="G161" s="24"/>
      <c r="H161" s="24"/>
    </row>
    <row r="162" spans="2:8" x14ac:dyDescent="0.2">
      <c r="B162" s="24"/>
      <c r="C162" s="23"/>
      <c r="G162" s="24"/>
      <c r="H162" s="24"/>
    </row>
    <row r="163" spans="2:8" x14ac:dyDescent="0.2">
      <c r="B163" s="24"/>
      <c r="C163" s="23"/>
      <c r="G163" s="24"/>
      <c r="H163" s="24"/>
    </row>
    <row r="164" spans="2:8" x14ac:dyDescent="0.2">
      <c r="B164" s="24"/>
      <c r="C164" s="23"/>
      <c r="G164" s="24"/>
      <c r="H164" s="24"/>
    </row>
    <row r="165" spans="2:8" x14ac:dyDescent="0.2">
      <c r="B165" s="24"/>
      <c r="C165" s="23"/>
      <c r="G165" s="24"/>
      <c r="H165" s="24"/>
    </row>
    <row r="166" spans="2:8" x14ac:dyDescent="0.2">
      <c r="B166" s="24"/>
      <c r="C166" s="23"/>
      <c r="G166" s="24"/>
      <c r="H166" s="24"/>
    </row>
    <row r="167" spans="2:8" x14ac:dyDescent="0.2">
      <c r="B167" s="24"/>
      <c r="C167" s="23"/>
      <c r="G167" s="24"/>
      <c r="H167" s="24"/>
    </row>
    <row r="168" spans="2:8" x14ac:dyDescent="0.2">
      <c r="B168" s="24"/>
      <c r="C168" s="23"/>
      <c r="G168" s="24"/>
      <c r="H168" s="24"/>
    </row>
    <row r="169" spans="2:8" x14ac:dyDescent="0.2">
      <c r="B169" s="24"/>
      <c r="C169" s="23"/>
      <c r="G169" s="24"/>
      <c r="H169" s="24"/>
    </row>
    <row r="170" spans="2:8" x14ac:dyDescent="0.2">
      <c r="B170" s="24"/>
      <c r="C170" s="23"/>
      <c r="G170" s="24"/>
      <c r="H170" s="24"/>
    </row>
    <row r="171" spans="2:8" x14ac:dyDescent="0.2">
      <c r="B171" s="24"/>
      <c r="C171" s="23"/>
      <c r="G171" s="24"/>
      <c r="H171" s="24"/>
    </row>
    <row r="172" spans="2:8" x14ac:dyDescent="0.2">
      <c r="B172" s="24"/>
      <c r="C172" s="23"/>
      <c r="G172" s="24"/>
      <c r="H172" s="24"/>
    </row>
    <row r="173" spans="2:8" x14ac:dyDescent="0.2">
      <c r="B173" s="24"/>
      <c r="C173" s="23"/>
      <c r="G173" s="24"/>
      <c r="H173" s="24"/>
    </row>
    <row r="174" spans="2:8" x14ac:dyDescent="0.2">
      <c r="B174" s="24"/>
      <c r="C174" s="23"/>
      <c r="G174" s="24"/>
      <c r="H174" s="24"/>
    </row>
    <row r="175" spans="2:8" x14ac:dyDescent="0.2">
      <c r="B175" s="24"/>
      <c r="C175" s="23"/>
      <c r="G175" s="24"/>
      <c r="H175" s="24"/>
    </row>
    <row r="176" spans="2:8" x14ac:dyDescent="0.2">
      <c r="B176" s="24"/>
      <c r="C176" s="23"/>
      <c r="G176" s="24"/>
      <c r="H176" s="24"/>
    </row>
    <row r="177" spans="2:8" x14ac:dyDescent="0.2">
      <c r="B177" s="24"/>
      <c r="C177" s="23"/>
      <c r="G177" s="24"/>
      <c r="H177" s="24"/>
    </row>
    <row r="178" spans="2:8" x14ac:dyDescent="0.2">
      <c r="B178" s="24"/>
      <c r="C178" s="23"/>
      <c r="G178" s="24"/>
      <c r="H178" s="24"/>
    </row>
    <row r="179" spans="2:8" x14ac:dyDescent="0.2">
      <c r="B179" s="24"/>
      <c r="C179" s="23"/>
      <c r="G179" s="24"/>
      <c r="H179" s="24"/>
    </row>
    <row r="180" spans="2:8" x14ac:dyDescent="0.2">
      <c r="B180" s="24"/>
      <c r="C180" s="23"/>
      <c r="G180" s="24"/>
      <c r="H180" s="24"/>
    </row>
    <row r="181" spans="2:8" x14ac:dyDescent="0.2">
      <c r="B181" s="24"/>
      <c r="C181" s="23"/>
      <c r="G181" s="24"/>
      <c r="H181" s="24"/>
    </row>
    <row r="182" spans="2:8" x14ac:dyDescent="0.2">
      <c r="B182" s="24"/>
      <c r="C182" s="23"/>
      <c r="G182" s="24"/>
      <c r="H182" s="24"/>
    </row>
    <row r="183" spans="2:8" x14ac:dyDescent="0.2">
      <c r="B183" s="24"/>
      <c r="C183" s="23"/>
      <c r="G183" s="24"/>
      <c r="H183" s="24"/>
    </row>
    <row r="184" spans="2:8" x14ac:dyDescent="0.2">
      <c r="B184" s="24"/>
      <c r="C184" s="23"/>
      <c r="G184" s="24"/>
      <c r="H184" s="24"/>
    </row>
    <row r="185" spans="2:8" x14ac:dyDescent="0.2">
      <c r="B185" s="24"/>
      <c r="C185" s="23"/>
      <c r="G185" s="24"/>
      <c r="H185" s="24"/>
    </row>
    <row r="186" spans="2:8" x14ac:dyDescent="0.2">
      <c r="B186" s="24"/>
      <c r="C186" s="23"/>
      <c r="G186" s="24"/>
      <c r="H186" s="24"/>
    </row>
    <row r="187" spans="2:8" x14ac:dyDescent="0.2">
      <c r="B187" s="24"/>
      <c r="C187" s="23"/>
      <c r="G187" s="24"/>
      <c r="H187" s="24"/>
    </row>
    <row r="188" spans="2:8" x14ac:dyDescent="0.2">
      <c r="B188" s="24"/>
      <c r="C188" s="23"/>
      <c r="G188" s="24"/>
      <c r="H188" s="24"/>
    </row>
    <row r="189" spans="2:8" x14ac:dyDescent="0.2">
      <c r="B189" s="24"/>
      <c r="C189" s="23"/>
      <c r="G189" s="24"/>
      <c r="H189" s="24"/>
    </row>
    <row r="190" spans="2:8" x14ac:dyDescent="0.2">
      <c r="B190" s="24"/>
      <c r="C190" s="23"/>
      <c r="G190" s="24"/>
      <c r="H190" s="24"/>
    </row>
    <row r="191" spans="2:8" x14ac:dyDescent="0.2">
      <c r="B191" s="24"/>
      <c r="C191" s="23"/>
      <c r="G191" s="24"/>
      <c r="H191" s="24"/>
    </row>
    <row r="192" spans="2:8" x14ac:dyDescent="0.2">
      <c r="B192" s="24"/>
      <c r="C192" s="23"/>
      <c r="G192" s="24"/>
      <c r="H192" s="24"/>
    </row>
    <row r="193" spans="2:8" x14ac:dyDescent="0.2">
      <c r="B193" s="24"/>
      <c r="C193" s="23"/>
      <c r="G193" s="24"/>
      <c r="H193" s="24"/>
    </row>
    <row r="194" spans="2:8" x14ac:dyDescent="0.2">
      <c r="B194" s="24"/>
      <c r="C194" s="23"/>
      <c r="G194" s="24"/>
      <c r="H194" s="24"/>
    </row>
    <row r="195" spans="2:8" x14ac:dyDescent="0.2">
      <c r="B195" s="24"/>
      <c r="C195" s="23"/>
      <c r="G195" s="24"/>
      <c r="H195" s="24"/>
    </row>
    <row r="196" spans="2:8" x14ac:dyDescent="0.2">
      <c r="B196" s="24"/>
      <c r="C196" s="23"/>
      <c r="G196" s="24"/>
      <c r="H196" s="24"/>
    </row>
    <row r="197" spans="2:8" x14ac:dyDescent="0.2">
      <c r="B197" s="24"/>
      <c r="C197" s="23"/>
      <c r="G197" s="24"/>
      <c r="H197" s="24"/>
    </row>
    <row r="198" spans="2:8" x14ac:dyDescent="0.2">
      <c r="B198" s="24"/>
      <c r="C198" s="23"/>
      <c r="G198" s="24"/>
      <c r="H198" s="24"/>
    </row>
    <row r="199" spans="2:8" x14ac:dyDescent="0.2">
      <c r="B199" s="24"/>
      <c r="C199" s="23"/>
      <c r="G199" s="24"/>
      <c r="H199" s="24"/>
    </row>
    <row r="200" spans="2:8" x14ac:dyDescent="0.2">
      <c r="B200" s="24"/>
      <c r="C200" s="23"/>
      <c r="G200" s="24"/>
      <c r="H200" s="24"/>
    </row>
    <row r="201" spans="2:8" x14ac:dyDescent="0.2">
      <c r="B201" s="24"/>
      <c r="C201" s="23"/>
      <c r="G201" s="24"/>
      <c r="H201" s="24"/>
    </row>
    <row r="202" spans="2:8" x14ac:dyDescent="0.2">
      <c r="B202" s="24"/>
      <c r="C202" s="23"/>
      <c r="G202" s="24"/>
      <c r="H202" s="24"/>
    </row>
    <row r="203" spans="2:8" x14ac:dyDescent="0.2">
      <c r="B203" s="24"/>
      <c r="C203" s="23"/>
      <c r="G203" s="24"/>
      <c r="H203" s="24"/>
    </row>
    <row r="204" spans="2:8" x14ac:dyDescent="0.2">
      <c r="B204" s="24"/>
      <c r="C204" s="23"/>
      <c r="G204" s="24"/>
      <c r="H204" s="24"/>
    </row>
    <row r="205" spans="2:8" x14ac:dyDescent="0.2">
      <c r="B205" s="24"/>
      <c r="C205" s="23"/>
      <c r="G205" s="24"/>
      <c r="H205" s="24"/>
    </row>
    <row r="206" spans="2:8" x14ac:dyDescent="0.2">
      <c r="B206" s="24"/>
      <c r="C206" s="23"/>
      <c r="G206" s="24"/>
      <c r="H206" s="24"/>
    </row>
    <row r="207" spans="2:8" x14ac:dyDescent="0.2">
      <c r="B207" s="24"/>
      <c r="C207" s="23"/>
      <c r="G207" s="24"/>
      <c r="H207" s="24"/>
    </row>
    <row r="208" spans="2:8" x14ac:dyDescent="0.2">
      <c r="B208" s="24"/>
      <c r="C208" s="23"/>
      <c r="G208" s="24"/>
      <c r="H208" s="24"/>
    </row>
    <row r="209" spans="2:8" x14ac:dyDescent="0.2">
      <c r="B209" s="24"/>
      <c r="C209" s="23"/>
      <c r="G209" s="24"/>
      <c r="H209" s="24"/>
    </row>
    <row r="210" spans="2:8" x14ac:dyDescent="0.2">
      <c r="B210" s="24"/>
      <c r="C210" s="23"/>
      <c r="G210" s="24"/>
      <c r="H210" s="24"/>
    </row>
    <row r="211" spans="2:8" x14ac:dyDescent="0.2">
      <c r="B211" s="24"/>
      <c r="C211" s="23"/>
      <c r="G211" s="24"/>
      <c r="H211" s="24"/>
    </row>
    <row r="212" spans="2:8" x14ac:dyDescent="0.2">
      <c r="B212" s="24"/>
      <c r="C212" s="23"/>
      <c r="G212" s="24"/>
      <c r="H212" s="24"/>
    </row>
    <row r="213" spans="2:8" x14ac:dyDescent="0.2">
      <c r="B213" s="24"/>
      <c r="C213" s="23"/>
      <c r="G213" s="24"/>
      <c r="H213" s="24"/>
    </row>
    <row r="214" spans="2:8" x14ac:dyDescent="0.2">
      <c r="B214" s="24"/>
      <c r="C214" s="23"/>
      <c r="G214" s="24"/>
      <c r="H214" s="24"/>
    </row>
    <row r="215" spans="2:8" x14ac:dyDescent="0.2">
      <c r="B215" s="24"/>
      <c r="C215" s="23"/>
      <c r="G215" s="24"/>
      <c r="H215" s="24"/>
    </row>
    <row r="216" spans="2:8" x14ac:dyDescent="0.2">
      <c r="B216" s="24"/>
      <c r="C216" s="23"/>
      <c r="G216" s="24"/>
      <c r="H216" s="24"/>
    </row>
    <row r="217" spans="2:8" x14ac:dyDescent="0.2">
      <c r="B217" s="24"/>
      <c r="C217" s="23"/>
      <c r="G217" s="24"/>
      <c r="H217" s="24"/>
    </row>
    <row r="218" spans="2:8" x14ac:dyDescent="0.2">
      <c r="B218" s="24"/>
      <c r="C218" s="23"/>
      <c r="G218" s="24"/>
      <c r="H218" s="24"/>
    </row>
    <row r="219" spans="2:8" x14ac:dyDescent="0.2">
      <c r="B219" s="24"/>
      <c r="C219" s="23"/>
      <c r="G219" s="24"/>
      <c r="H219" s="24"/>
    </row>
    <row r="220" spans="2:8" x14ac:dyDescent="0.2">
      <c r="B220" s="24"/>
      <c r="C220" s="23"/>
      <c r="G220" s="24"/>
      <c r="H220" s="24"/>
    </row>
    <row r="221" spans="2:8" x14ac:dyDescent="0.2">
      <c r="B221" s="24"/>
      <c r="C221" s="23"/>
      <c r="G221" s="24"/>
      <c r="H221" s="24"/>
    </row>
    <row r="222" spans="2:8" x14ac:dyDescent="0.2">
      <c r="B222" s="24"/>
      <c r="C222" s="23"/>
      <c r="G222" s="24"/>
      <c r="H222" s="24"/>
    </row>
    <row r="223" spans="2:8" x14ac:dyDescent="0.2">
      <c r="B223" s="24"/>
      <c r="C223" s="23"/>
      <c r="G223" s="24"/>
      <c r="H223" s="24"/>
    </row>
    <row r="224" spans="2:8" x14ac:dyDescent="0.2">
      <c r="B224" s="24"/>
      <c r="C224" s="23"/>
      <c r="G224" s="24"/>
      <c r="H224" s="24"/>
    </row>
    <row r="225" spans="2:9" x14ac:dyDescent="0.2">
      <c r="B225" s="24"/>
      <c r="C225" s="23"/>
      <c r="G225" s="24"/>
      <c r="H225" s="24"/>
    </row>
    <row r="226" spans="2:9" x14ac:dyDescent="0.2">
      <c r="B226" s="24"/>
      <c r="C226" s="23"/>
      <c r="G226" s="24"/>
      <c r="H226" s="24"/>
    </row>
    <row r="227" spans="2:9" x14ac:dyDescent="0.2">
      <c r="B227" s="24"/>
      <c r="C227" s="23"/>
      <c r="G227" s="24"/>
      <c r="H227" s="24"/>
    </row>
    <row r="228" spans="2:9" x14ac:dyDescent="0.2">
      <c r="B228" s="24"/>
      <c r="C228" s="23"/>
      <c r="G228" s="24"/>
      <c r="H228" s="24"/>
    </row>
    <row r="229" spans="2:9" x14ac:dyDescent="0.2">
      <c r="B229" s="24"/>
      <c r="C229" s="23"/>
      <c r="G229" s="24"/>
      <c r="H229" s="24"/>
    </row>
    <row r="230" spans="2:9" x14ac:dyDescent="0.2">
      <c r="B230" s="24"/>
      <c r="C230" s="23"/>
      <c r="G230" s="24"/>
      <c r="H230" s="24"/>
    </row>
    <row r="231" spans="2:9" x14ac:dyDescent="0.2">
      <c r="B231" s="24"/>
      <c r="C231" s="23"/>
      <c r="G231" s="24"/>
      <c r="H231" s="24"/>
    </row>
    <row r="232" spans="2:9" x14ac:dyDescent="0.2">
      <c r="B232" s="24"/>
      <c r="C232" s="23"/>
      <c r="G232" s="24"/>
      <c r="H232" s="24"/>
    </row>
    <row r="233" spans="2:9" x14ac:dyDescent="0.2">
      <c r="B233" s="24"/>
      <c r="C233" s="23"/>
      <c r="G233" s="24"/>
      <c r="H233" s="24"/>
    </row>
    <row r="234" spans="2:9" x14ac:dyDescent="0.2">
      <c r="B234" s="24"/>
      <c r="C234" s="23"/>
      <c r="G234" s="24"/>
      <c r="H234" s="24"/>
    </row>
    <row r="235" spans="2:9" x14ac:dyDescent="0.2">
      <c r="B235" s="24"/>
      <c r="C235" s="23"/>
      <c r="G235" s="24"/>
      <c r="H235" s="24"/>
    </row>
    <row r="236" spans="2:9" x14ac:dyDescent="0.2">
      <c r="B236" s="24">
        <v>250.688064575195</v>
      </c>
      <c r="C236" s="23">
        <v>0.53118024715595713</v>
      </c>
      <c r="E236">
        <f t="shared" ref="E236:E259" si="0">(P$16*B236)+P$17</f>
        <v>0.494763290405273</v>
      </c>
      <c r="F236">
        <f t="shared" ref="F236:F259" si="1">C236-E236</f>
        <v>3.6416956750684126E-2</v>
      </c>
      <c r="G236" s="24"/>
      <c r="H236" s="24">
        <f t="shared" ref="H236:H259" si="2">B236</f>
        <v>250.688064575195</v>
      </c>
      <c r="I236">
        <f>F236+0.25</f>
        <v>0.28641695675068413</v>
      </c>
    </row>
    <row r="237" spans="2:9" x14ac:dyDescent="0.2">
      <c r="B237" s="24">
        <v>249.87776947021499</v>
      </c>
      <c r="C237" s="23">
        <v>0.52909373697122852</v>
      </c>
      <c r="E237">
        <f t="shared" si="0"/>
        <v>0.49362887725830096</v>
      </c>
      <c r="F237">
        <f t="shared" si="1"/>
        <v>3.5464859712927566E-2</v>
      </c>
      <c r="G237" s="24"/>
      <c r="H237" s="24">
        <f t="shared" si="2"/>
        <v>249.87776947021499</v>
      </c>
      <c r="I237">
        <f t="shared" ref="I237:I300" si="3">F237+0.25</f>
        <v>0.28546485971292757</v>
      </c>
    </row>
    <row r="238" spans="2:9" x14ac:dyDescent="0.2">
      <c r="B238" s="24">
        <v>249.05381011962899</v>
      </c>
      <c r="C238" s="23">
        <v>0.52711563303547915</v>
      </c>
      <c r="E238">
        <f t="shared" si="0"/>
        <v>0.49247533416748057</v>
      </c>
      <c r="F238">
        <f t="shared" si="1"/>
        <v>3.4640298867998576E-2</v>
      </c>
      <c r="G238" s="24"/>
      <c r="H238" s="24">
        <f t="shared" si="2"/>
        <v>249.05381011962899</v>
      </c>
      <c r="I238">
        <f t="shared" si="3"/>
        <v>0.28464029886799858</v>
      </c>
    </row>
    <row r="239" spans="2:9" x14ac:dyDescent="0.2">
      <c r="B239" s="24">
        <v>248.226150512695</v>
      </c>
      <c r="C239" s="23">
        <v>0.52507561817181181</v>
      </c>
      <c r="E239">
        <f t="shared" si="0"/>
        <v>0.49131661071777299</v>
      </c>
      <c r="F239">
        <f t="shared" si="1"/>
        <v>3.3759007454038814E-2</v>
      </c>
      <c r="G239" s="24"/>
      <c r="H239" s="24">
        <f t="shared" si="2"/>
        <v>248.226150512695</v>
      </c>
      <c r="I239">
        <f t="shared" si="3"/>
        <v>0.28375900745403881</v>
      </c>
    </row>
    <row r="240" spans="2:9" x14ac:dyDescent="0.2">
      <c r="B240" s="24">
        <v>247.414024353027</v>
      </c>
      <c r="C240" s="23">
        <v>0.52308868700797184</v>
      </c>
      <c r="E240">
        <f t="shared" si="0"/>
        <v>0.49017963409423781</v>
      </c>
      <c r="F240">
        <f t="shared" si="1"/>
        <v>3.2909052913734027E-2</v>
      </c>
      <c r="G240" s="24"/>
      <c r="H240" s="24">
        <f t="shared" si="2"/>
        <v>247.414024353027</v>
      </c>
      <c r="I240">
        <f t="shared" si="3"/>
        <v>0.28290905291373403</v>
      </c>
    </row>
    <row r="241" spans="2:9" x14ac:dyDescent="0.2">
      <c r="B241" s="24">
        <v>246.54132080078099</v>
      </c>
      <c r="C241" s="23">
        <v>0.52096590501129802</v>
      </c>
      <c r="E241">
        <f t="shared" si="0"/>
        <v>0.48895784912109341</v>
      </c>
      <c r="F241">
        <f t="shared" si="1"/>
        <v>3.2008055890204612E-2</v>
      </c>
      <c r="G241" s="24"/>
      <c r="H241" s="24">
        <f t="shared" si="2"/>
        <v>246.54132080078099</v>
      </c>
      <c r="I241">
        <f t="shared" si="3"/>
        <v>0.28200805589020461</v>
      </c>
    </row>
    <row r="242" spans="2:9" x14ac:dyDescent="0.2">
      <c r="B242" s="24">
        <v>245.69349670410199</v>
      </c>
      <c r="C242" s="23">
        <v>0.51889571851788652</v>
      </c>
      <c r="E242">
        <f t="shared" si="0"/>
        <v>0.48777089538574281</v>
      </c>
      <c r="F242">
        <f t="shared" si="1"/>
        <v>3.1124823132143709E-2</v>
      </c>
      <c r="G242" s="24"/>
      <c r="H242" s="24">
        <f t="shared" si="2"/>
        <v>245.69349670410199</v>
      </c>
      <c r="I242">
        <f t="shared" si="3"/>
        <v>0.28112482313214371</v>
      </c>
    </row>
    <row r="243" spans="2:9" x14ac:dyDescent="0.2">
      <c r="B243" s="24">
        <v>244.89366149902301</v>
      </c>
      <c r="C243" s="23">
        <v>0.5170418535127701</v>
      </c>
      <c r="E243">
        <f t="shared" si="0"/>
        <v>0.48665112609863226</v>
      </c>
      <c r="F243">
        <f t="shared" si="1"/>
        <v>3.0390727414137841E-2</v>
      </c>
      <c r="G243" s="24"/>
      <c r="H243" s="24">
        <f t="shared" si="2"/>
        <v>244.89366149902301</v>
      </c>
      <c r="I243">
        <f t="shared" si="3"/>
        <v>0.28039072741413784</v>
      </c>
    </row>
    <row r="244" spans="2:9" x14ac:dyDescent="0.2">
      <c r="B244" s="24">
        <v>244.07586669921901</v>
      </c>
      <c r="C244" s="23">
        <v>0.51507838670552553</v>
      </c>
      <c r="E244">
        <f t="shared" si="0"/>
        <v>0.48550621337890665</v>
      </c>
      <c r="F244">
        <f t="shared" si="1"/>
        <v>2.9572173326618878E-2</v>
      </c>
      <c r="G244" s="24"/>
      <c r="H244" s="24">
        <f t="shared" si="2"/>
        <v>244.07586669921901</v>
      </c>
      <c r="I244">
        <f t="shared" si="3"/>
        <v>0.27957217332661888</v>
      </c>
    </row>
    <row r="245" spans="2:9" x14ac:dyDescent="0.2">
      <c r="B245" s="24">
        <v>243.219917297363</v>
      </c>
      <c r="C245" s="23">
        <v>0.51307252081417287</v>
      </c>
      <c r="E245">
        <f t="shared" si="0"/>
        <v>0.48430788421630822</v>
      </c>
      <c r="F245">
        <f t="shared" si="1"/>
        <v>2.8764636597864657E-2</v>
      </c>
      <c r="G245" s="24"/>
      <c r="H245" s="24">
        <f t="shared" si="2"/>
        <v>243.219917297363</v>
      </c>
      <c r="I245">
        <f t="shared" si="3"/>
        <v>0.27876463659786466</v>
      </c>
    </row>
    <row r="246" spans="2:9" x14ac:dyDescent="0.2">
      <c r="B246" s="24">
        <v>242.38922119140599</v>
      </c>
      <c r="C246" s="23">
        <v>0.51116665544544415</v>
      </c>
      <c r="E246">
        <f t="shared" si="0"/>
        <v>0.48314490966796841</v>
      </c>
      <c r="F246">
        <f t="shared" si="1"/>
        <v>2.8021745777475737E-2</v>
      </c>
      <c r="G246" s="24"/>
      <c r="H246" s="24">
        <f t="shared" si="2"/>
        <v>242.38922119140599</v>
      </c>
      <c r="I246">
        <f t="shared" si="3"/>
        <v>0.27802174577747574</v>
      </c>
    </row>
    <row r="247" spans="2:9" x14ac:dyDescent="0.2">
      <c r="B247" s="24">
        <v>241.55632781982399</v>
      </c>
      <c r="C247" s="23">
        <v>0.5092487369667732</v>
      </c>
      <c r="E247">
        <f t="shared" si="0"/>
        <v>0.48197885894775361</v>
      </c>
      <c r="F247">
        <f t="shared" si="1"/>
        <v>2.7269878019019589E-2</v>
      </c>
      <c r="G247" s="24"/>
      <c r="H247" s="24">
        <f t="shared" si="2"/>
        <v>241.55632781982399</v>
      </c>
      <c r="I247">
        <f t="shared" si="3"/>
        <v>0.27726987801901959</v>
      </c>
    </row>
    <row r="248" spans="2:9" x14ac:dyDescent="0.2">
      <c r="B248" s="24">
        <v>240.71648406982399</v>
      </c>
      <c r="C248" s="23">
        <v>0.50725348839665951</v>
      </c>
      <c r="E248">
        <f t="shared" si="0"/>
        <v>0.48080307769775354</v>
      </c>
      <c r="F248">
        <f t="shared" si="1"/>
        <v>2.6450410698905968E-2</v>
      </c>
      <c r="G248" s="24"/>
      <c r="H248" s="24">
        <f t="shared" si="2"/>
        <v>240.71648406982399</v>
      </c>
      <c r="I248">
        <f t="shared" si="3"/>
        <v>0.27645041069890597</v>
      </c>
    </row>
    <row r="249" spans="2:9" x14ac:dyDescent="0.2">
      <c r="B249" s="24">
        <v>239.87411499023401</v>
      </c>
      <c r="C249" s="23">
        <v>0.50528814434145375</v>
      </c>
      <c r="E249">
        <f t="shared" si="0"/>
        <v>0.47962376098632764</v>
      </c>
      <c r="F249">
        <f t="shared" si="1"/>
        <v>2.5664383355126108E-2</v>
      </c>
      <c r="G249" s="24"/>
      <c r="H249" s="24">
        <f t="shared" si="2"/>
        <v>239.87411499023401</v>
      </c>
      <c r="I249">
        <f t="shared" si="3"/>
        <v>0.27566438335512611</v>
      </c>
    </row>
    <row r="250" spans="2:9" x14ac:dyDescent="0.2">
      <c r="B250" s="24">
        <v>239.04385375976599</v>
      </c>
      <c r="C250" s="23">
        <v>0.50343161678788306</v>
      </c>
      <c r="E250">
        <f t="shared" si="0"/>
        <v>0.47846139526367237</v>
      </c>
      <c r="F250">
        <f t="shared" si="1"/>
        <v>2.497022152421069E-2</v>
      </c>
      <c r="G250" s="24"/>
      <c r="H250" s="24">
        <f t="shared" si="2"/>
        <v>239.04385375976599</v>
      </c>
      <c r="I250">
        <f t="shared" si="3"/>
        <v>0.27497022152421069</v>
      </c>
    </row>
    <row r="251" spans="2:9" x14ac:dyDescent="0.2">
      <c r="B251" s="24">
        <v>238.22856140136699</v>
      </c>
      <c r="C251" s="23">
        <v>0.50153539826035254</v>
      </c>
      <c r="E251">
        <f t="shared" si="0"/>
        <v>0.47731998596191383</v>
      </c>
      <c r="F251">
        <f t="shared" si="1"/>
        <v>2.421541229843871E-2</v>
      </c>
      <c r="G251" s="24"/>
      <c r="H251" s="24">
        <f t="shared" si="2"/>
        <v>238.22856140136699</v>
      </c>
      <c r="I251">
        <f t="shared" si="3"/>
        <v>0.27421541229843871</v>
      </c>
    </row>
    <row r="252" spans="2:9" x14ac:dyDescent="0.2">
      <c r="B252" s="24">
        <v>237.396675109863</v>
      </c>
      <c r="C252" s="23">
        <v>0.4996739509521736</v>
      </c>
      <c r="E252">
        <f t="shared" si="0"/>
        <v>0.4761553451538082</v>
      </c>
      <c r="F252">
        <f t="shared" si="1"/>
        <v>2.35186057983654E-2</v>
      </c>
      <c r="G252" s="24"/>
      <c r="H252" s="24">
        <f t="shared" si="2"/>
        <v>237.396675109863</v>
      </c>
      <c r="I252">
        <f t="shared" si="3"/>
        <v>0.2735186057983654</v>
      </c>
    </row>
    <row r="253" spans="2:9" x14ac:dyDescent="0.2">
      <c r="B253" s="24">
        <v>236.56845092773401</v>
      </c>
      <c r="C253" s="23">
        <v>0.49785371264369543</v>
      </c>
      <c r="E253">
        <f t="shared" si="0"/>
        <v>0.47499583129882761</v>
      </c>
      <c r="F253">
        <f t="shared" si="1"/>
        <v>2.2857881344867825E-2</v>
      </c>
      <c r="G253" s="24"/>
      <c r="H253" s="24">
        <f t="shared" si="2"/>
        <v>236.56845092773401</v>
      </c>
      <c r="I253">
        <f t="shared" si="3"/>
        <v>0.27285788134486783</v>
      </c>
    </row>
    <row r="254" spans="2:9" x14ac:dyDescent="0.2">
      <c r="B254" s="24">
        <v>235.74002075195301</v>
      </c>
      <c r="C254" s="23">
        <v>0.49600234170523566</v>
      </c>
      <c r="E254">
        <f t="shared" si="0"/>
        <v>0.47383602905273425</v>
      </c>
      <c r="F254">
        <f t="shared" si="1"/>
        <v>2.2166312652501408E-2</v>
      </c>
      <c r="G254" s="24"/>
      <c r="H254" s="24">
        <f t="shared" si="2"/>
        <v>235.74002075195301</v>
      </c>
      <c r="I254">
        <f t="shared" si="3"/>
        <v>0.27216631265250141</v>
      </c>
    </row>
    <row r="255" spans="2:9" x14ac:dyDescent="0.2">
      <c r="B255" s="24">
        <v>234.89275360107399</v>
      </c>
      <c r="C255" s="23">
        <v>0.49408006327323639</v>
      </c>
      <c r="E255">
        <f t="shared" si="0"/>
        <v>0.47264985504150359</v>
      </c>
      <c r="F255">
        <f t="shared" si="1"/>
        <v>2.1430208231732806E-2</v>
      </c>
      <c r="G255" s="24"/>
      <c r="H255" s="24">
        <f t="shared" si="2"/>
        <v>234.89275360107399</v>
      </c>
      <c r="I255">
        <f t="shared" si="3"/>
        <v>0.27143020823173281</v>
      </c>
    </row>
    <row r="256" spans="2:9" x14ac:dyDescent="0.2">
      <c r="B256" s="24">
        <v>234.04190063476599</v>
      </c>
      <c r="C256" s="23">
        <v>0.49208420831377886</v>
      </c>
      <c r="E256">
        <f t="shared" si="0"/>
        <v>0.47145866088867239</v>
      </c>
      <c r="F256">
        <f t="shared" si="1"/>
        <v>2.0625547425106472E-2</v>
      </c>
      <c r="G256" s="24"/>
      <c r="H256" s="24">
        <f t="shared" si="2"/>
        <v>234.04190063476599</v>
      </c>
      <c r="I256">
        <f t="shared" si="3"/>
        <v>0.27062554742510647</v>
      </c>
    </row>
    <row r="257" spans="2:9" x14ac:dyDescent="0.2">
      <c r="B257" s="24">
        <v>233.18881988525399</v>
      </c>
      <c r="C257" s="23">
        <v>0.49032419220718731</v>
      </c>
      <c r="E257">
        <f t="shared" si="0"/>
        <v>0.47026434783935556</v>
      </c>
      <c r="F257">
        <f t="shared" si="1"/>
        <v>2.0059844367831758E-2</v>
      </c>
      <c r="G257" s="24"/>
      <c r="H257" s="24">
        <f t="shared" si="2"/>
        <v>233.18881988525399</v>
      </c>
      <c r="I257">
        <f t="shared" si="3"/>
        <v>0.27005984436783176</v>
      </c>
    </row>
    <row r="258" spans="2:9" x14ac:dyDescent="0.2">
      <c r="B258" s="24">
        <v>232.34122467041001</v>
      </c>
      <c r="C258" s="23">
        <v>0.48847540466706935</v>
      </c>
      <c r="E258">
        <f t="shared" si="0"/>
        <v>0.46907771453857405</v>
      </c>
      <c r="F258">
        <f t="shared" si="1"/>
        <v>1.9397690128495293E-2</v>
      </c>
      <c r="G258" s="24"/>
      <c r="H258" s="24">
        <f t="shared" si="2"/>
        <v>232.34122467041001</v>
      </c>
      <c r="I258">
        <f t="shared" si="3"/>
        <v>0.26939769012849529</v>
      </c>
    </row>
    <row r="259" spans="2:9" x14ac:dyDescent="0.2">
      <c r="B259" s="24">
        <v>231.542724609375</v>
      </c>
      <c r="C259" s="23">
        <v>0.48662021212315515</v>
      </c>
      <c r="E259">
        <f t="shared" si="0"/>
        <v>0.46795981445312496</v>
      </c>
      <c r="F259">
        <f t="shared" si="1"/>
        <v>1.8660397670030193E-2</v>
      </c>
      <c r="G259" s="24"/>
      <c r="H259" s="24">
        <f t="shared" si="2"/>
        <v>231.542724609375</v>
      </c>
      <c r="I259">
        <f t="shared" si="3"/>
        <v>0.26866039767003019</v>
      </c>
    </row>
    <row r="260" spans="2:9" x14ac:dyDescent="0.2">
      <c r="B260" s="24">
        <v>230.72796630859401</v>
      </c>
      <c r="C260" s="23">
        <v>0.48485707386034038</v>
      </c>
      <c r="E260">
        <f t="shared" ref="E260:E323" si="4">(P$16*B260)+P$17</f>
        <v>0.46681915283203157</v>
      </c>
      <c r="F260">
        <f t="shared" ref="F260:F323" si="5">C260-E260</f>
        <v>1.8037921028308812E-2</v>
      </c>
      <c r="G260" s="24"/>
      <c r="H260" s="24">
        <f t="shared" ref="H260:H323" si="6">B260</f>
        <v>230.72796630859401</v>
      </c>
      <c r="I260">
        <f t="shared" si="3"/>
        <v>0.26803792102830881</v>
      </c>
    </row>
    <row r="261" spans="2:9" x14ac:dyDescent="0.2">
      <c r="B261" s="24">
        <v>229.87834930419899</v>
      </c>
      <c r="C261" s="23">
        <v>0.48304031163940309</v>
      </c>
      <c r="E261">
        <f t="shared" si="4"/>
        <v>0.46562968902587865</v>
      </c>
      <c r="F261">
        <f t="shared" si="5"/>
        <v>1.741062261352444E-2</v>
      </c>
      <c r="G261" s="24"/>
      <c r="H261" s="24">
        <f t="shared" si="6"/>
        <v>229.87834930419899</v>
      </c>
      <c r="I261">
        <f t="shared" si="3"/>
        <v>0.26741062261352444</v>
      </c>
    </row>
    <row r="262" spans="2:9" x14ac:dyDescent="0.2">
      <c r="B262" s="24">
        <v>229.03897094726599</v>
      </c>
      <c r="C262" s="23">
        <v>0.4811381754972352</v>
      </c>
      <c r="E262">
        <f t="shared" si="4"/>
        <v>0.46445455932617241</v>
      </c>
      <c r="F262">
        <f t="shared" si="5"/>
        <v>1.6683616171062787E-2</v>
      </c>
      <c r="G262" s="24"/>
      <c r="H262" s="24">
        <f t="shared" si="6"/>
        <v>229.03897094726599</v>
      </c>
      <c r="I262">
        <f t="shared" si="3"/>
        <v>0.26668361617106279</v>
      </c>
    </row>
    <row r="263" spans="2:9" x14ac:dyDescent="0.2">
      <c r="B263" s="24">
        <v>228.22512054443399</v>
      </c>
      <c r="C263" s="23">
        <v>0.47939873643900349</v>
      </c>
      <c r="E263">
        <f t="shared" si="4"/>
        <v>0.46331516876220757</v>
      </c>
      <c r="F263">
        <f t="shared" si="5"/>
        <v>1.6083567676795918E-2</v>
      </c>
      <c r="G263" s="24"/>
      <c r="H263" s="24">
        <f t="shared" si="6"/>
        <v>228.22512054443399</v>
      </c>
      <c r="I263">
        <f t="shared" si="3"/>
        <v>0.26608356767679592</v>
      </c>
    </row>
    <row r="264" spans="2:9" x14ac:dyDescent="0.2">
      <c r="B264" s="24">
        <v>227.38815307617199</v>
      </c>
      <c r="C264" s="23">
        <v>0.47757683478942192</v>
      </c>
      <c r="E264">
        <f t="shared" si="4"/>
        <v>0.46214341430664074</v>
      </c>
      <c r="F264">
        <f t="shared" si="5"/>
        <v>1.5433420482781179E-2</v>
      </c>
      <c r="G264" s="24"/>
      <c r="H264" s="24">
        <f t="shared" si="6"/>
        <v>227.38815307617199</v>
      </c>
      <c r="I264">
        <f t="shared" si="3"/>
        <v>0.26543342048278118</v>
      </c>
    </row>
    <row r="265" spans="2:9" x14ac:dyDescent="0.2">
      <c r="B265" s="24">
        <v>226.52111816406199</v>
      </c>
      <c r="C265" s="23">
        <v>0.47559956306632256</v>
      </c>
      <c r="E265">
        <f t="shared" si="4"/>
        <v>0.46092956542968677</v>
      </c>
      <c r="F265">
        <f t="shared" si="5"/>
        <v>1.466999763663579E-2</v>
      </c>
      <c r="G265" s="24"/>
      <c r="H265" s="24">
        <f t="shared" si="6"/>
        <v>226.52111816406199</v>
      </c>
      <c r="I265">
        <f t="shared" si="3"/>
        <v>0.26466999763663579</v>
      </c>
    </row>
    <row r="266" spans="2:9" x14ac:dyDescent="0.2">
      <c r="B266" s="24">
        <v>225.64196777343801</v>
      </c>
      <c r="C266" s="23">
        <v>0.47367720592924184</v>
      </c>
      <c r="E266">
        <f t="shared" si="4"/>
        <v>0.4596987548828132</v>
      </c>
      <c r="F266">
        <f t="shared" si="5"/>
        <v>1.3978451046428642E-2</v>
      </c>
      <c r="G266" s="24"/>
      <c r="H266" s="24">
        <f t="shared" si="6"/>
        <v>225.64196777343801</v>
      </c>
      <c r="I266">
        <f t="shared" si="3"/>
        <v>0.26397845104642864</v>
      </c>
    </row>
    <row r="267" spans="2:9" x14ac:dyDescent="0.2">
      <c r="B267" s="24">
        <v>224.81878662109401</v>
      </c>
      <c r="C267" s="23">
        <v>0.47188255729499268</v>
      </c>
      <c r="E267">
        <f t="shared" si="4"/>
        <v>0.45854630126953166</v>
      </c>
      <c r="F267">
        <f t="shared" si="5"/>
        <v>1.3336256025461013E-2</v>
      </c>
      <c r="G267" s="24"/>
      <c r="H267" s="24">
        <f t="shared" si="6"/>
        <v>224.81878662109401</v>
      </c>
      <c r="I267">
        <f t="shared" si="3"/>
        <v>0.26333625602546101</v>
      </c>
    </row>
    <row r="268" spans="2:9" x14ac:dyDescent="0.2">
      <c r="B268" s="24">
        <v>224.02854919433599</v>
      </c>
      <c r="C268" s="23">
        <v>0.47006672837678881</v>
      </c>
      <c r="E268">
        <f t="shared" si="4"/>
        <v>0.45743996887207039</v>
      </c>
      <c r="F268">
        <f t="shared" si="5"/>
        <v>1.2626759504718421E-2</v>
      </c>
      <c r="G268" s="24"/>
      <c r="H268" s="24">
        <f t="shared" si="6"/>
        <v>224.02854919433599</v>
      </c>
      <c r="I268">
        <f t="shared" si="3"/>
        <v>0.26262675950471842</v>
      </c>
    </row>
    <row r="269" spans="2:9" x14ac:dyDescent="0.2">
      <c r="B269" s="24">
        <v>223.21160125732399</v>
      </c>
      <c r="C269" s="23">
        <v>0.46824078386897666</v>
      </c>
      <c r="E269">
        <f t="shared" si="4"/>
        <v>0.45629624176025363</v>
      </c>
      <c r="F269">
        <f t="shared" si="5"/>
        <v>1.1944542108723033E-2</v>
      </c>
      <c r="G269" s="24"/>
      <c r="H269" s="24">
        <f t="shared" si="6"/>
        <v>223.21160125732399</v>
      </c>
      <c r="I269">
        <f t="shared" si="3"/>
        <v>0.26194454210872303</v>
      </c>
    </row>
    <row r="270" spans="2:9" x14ac:dyDescent="0.2">
      <c r="B270" s="24">
        <v>222.42483520507801</v>
      </c>
      <c r="C270" s="23">
        <v>0.46649716081909226</v>
      </c>
      <c r="E270">
        <f t="shared" si="4"/>
        <v>0.45519476928710922</v>
      </c>
      <c r="F270">
        <f t="shared" si="5"/>
        <v>1.1302391531983036E-2</v>
      </c>
      <c r="G270" s="24"/>
      <c r="H270" s="24">
        <f t="shared" si="6"/>
        <v>222.42483520507801</v>
      </c>
      <c r="I270">
        <f t="shared" si="3"/>
        <v>0.26130239153198304</v>
      </c>
    </row>
    <row r="271" spans="2:9" x14ac:dyDescent="0.2">
      <c r="B271" s="24">
        <v>221.57492828369101</v>
      </c>
      <c r="C271" s="23">
        <v>0.46467490581702359</v>
      </c>
      <c r="E271">
        <f t="shared" si="4"/>
        <v>0.45400489959716739</v>
      </c>
      <c r="F271">
        <f t="shared" si="5"/>
        <v>1.0670006219856198E-2</v>
      </c>
      <c r="G271" s="24"/>
      <c r="H271" s="24">
        <f t="shared" si="6"/>
        <v>221.57492828369101</v>
      </c>
      <c r="I271">
        <f t="shared" si="3"/>
        <v>0.2606700062198562</v>
      </c>
    </row>
    <row r="272" spans="2:9" x14ac:dyDescent="0.2">
      <c r="B272" s="24">
        <v>220.68332672119101</v>
      </c>
      <c r="C272" s="23">
        <v>0.4627293995094483</v>
      </c>
      <c r="E272">
        <f t="shared" si="4"/>
        <v>0.45275665740966742</v>
      </c>
      <c r="F272">
        <f t="shared" si="5"/>
        <v>9.9727420997808847E-3</v>
      </c>
      <c r="G272" s="24"/>
      <c r="H272" s="24">
        <f t="shared" si="6"/>
        <v>220.68332672119101</v>
      </c>
      <c r="I272">
        <f t="shared" si="3"/>
        <v>0.25997274209978088</v>
      </c>
    </row>
    <row r="273" spans="2:9" x14ac:dyDescent="0.2">
      <c r="B273" s="24">
        <v>219.86383056640599</v>
      </c>
      <c r="C273" s="23">
        <v>0.46089239761242656</v>
      </c>
      <c r="E273">
        <f t="shared" si="4"/>
        <v>0.45160936279296837</v>
      </c>
      <c r="F273">
        <f t="shared" si="5"/>
        <v>9.2830348194581913E-3</v>
      </c>
      <c r="G273" s="24"/>
      <c r="H273" s="24">
        <f t="shared" si="6"/>
        <v>219.86383056640599</v>
      </c>
      <c r="I273">
        <f t="shared" si="3"/>
        <v>0.25928303481945819</v>
      </c>
    </row>
    <row r="274" spans="2:9" x14ac:dyDescent="0.2">
      <c r="B274" s="24">
        <v>219.03039550781301</v>
      </c>
      <c r="C274" s="23">
        <v>0.45919950524464226</v>
      </c>
      <c r="E274">
        <f t="shared" si="4"/>
        <v>0.45044255371093822</v>
      </c>
      <c r="F274">
        <f t="shared" si="5"/>
        <v>8.7569515337040382E-3</v>
      </c>
      <c r="G274" s="24"/>
      <c r="H274" s="24">
        <f t="shared" si="6"/>
        <v>219.03039550781301</v>
      </c>
      <c r="I274">
        <f t="shared" si="3"/>
        <v>0.25875695153370404</v>
      </c>
    </row>
    <row r="275" spans="2:9" x14ac:dyDescent="0.2">
      <c r="B275" s="24">
        <v>218.22743988037101</v>
      </c>
      <c r="C275" s="23">
        <v>0.45740298143635372</v>
      </c>
      <c r="E275">
        <f t="shared" si="4"/>
        <v>0.44931841583251941</v>
      </c>
      <c r="F275">
        <f t="shared" si="5"/>
        <v>8.0845656038343039E-3</v>
      </c>
      <c r="G275" s="24"/>
      <c r="H275" s="24">
        <f t="shared" si="6"/>
        <v>218.22743988037101</v>
      </c>
      <c r="I275">
        <f t="shared" si="3"/>
        <v>0.2580845656038343</v>
      </c>
    </row>
    <row r="276" spans="2:9" x14ac:dyDescent="0.2">
      <c r="B276" s="24">
        <v>217.40373992919899</v>
      </c>
      <c r="C276" s="23">
        <v>0.4556176249506555</v>
      </c>
      <c r="E276">
        <f t="shared" si="4"/>
        <v>0.44816523590087864</v>
      </c>
      <c r="F276">
        <f t="shared" si="5"/>
        <v>7.452389049776853E-3</v>
      </c>
      <c r="G276" s="24"/>
      <c r="H276" s="24">
        <f t="shared" si="6"/>
        <v>217.40373992919899</v>
      </c>
      <c r="I276">
        <f t="shared" si="3"/>
        <v>0.25745238904977685</v>
      </c>
    </row>
    <row r="277" spans="2:9" x14ac:dyDescent="0.2">
      <c r="B277" s="24">
        <v>216.57106781005899</v>
      </c>
      <c r="C277" s="23">
        <v>0.45392955060114532</v>
      </c>
      <c r="E277">
        <f t="shared" si="4"/>
        <v>0.44699949493408264</v>
      </c>
      <c r="F277">
        <f t="shared" si="5"/>
        <v>6.9300556670626734E-3</v>
      </c>
      <c r="G277" s="24"/>
      <c r="H277" s="24">
        <f t="shared" si="6"/>
        <v>216.57106781005899</v>
      </c>
      <c r="I277">
        <f t="shared" si="3"/>
        <v>0.25693005566706267</v>
      </c>
    </row>
    <row r="278" spans="2:9" x14ac:dyDescent="0.2">
      <c r="B278" s="24">
        <v>215.73537445068399</v>
      </c>
      <c r="C278" s="23">
        <v>0.45213212654002716</v>
      </c>
      <c r="E278">
        <f t="shared" si="4"/>
        <v>0.44582952423095756</v>
      </c>
      <c r="F278">
        <f t="shared" si="5"/>
        <v>6.3026023090695937E-3</v>
      </c>
      <c r="G278" s="24"/>
      <c r="H278" s="24">
        <f t="shared" si="6"/>
        <v>215.73537445068399</v>
      </c>
      <c r="I278">
        <f t="shared" si="3"/>
        <v>0.25630260230906959</v>
      </c>
    </row>
    <row r="279" spans="2:9" x14ac:dyDescent="0.2">
      <c r="B279" s="24">
        <v>214.88018798828099</v>
      </c>
      <c r="C279" s="23">
        <v>0.45035450659685572</v>
      </c>
      <c r="E279">
        <f t="shared" si="4"/>
        <v>0.44463226318359339</v>
      </c>
      <c r="F279">
        <f t="shared" si="5"/>
        <v>5.722243413262329E-3</v>
      </c>
      <c r="G279" s="24"/>
      <c r="H279" s="24">
        <f t="shared" si="6"/>
        <v>214.88018798828099</v>
      </c>
      <c r="I279">
        <f t="shared" si="3"/>
        <v>0.25572224341326233</v>
      </c>
    </row>
    <row r="280" spans="2:9" x14ac:dyDescent="0.2">
      <c r="B280" s="24">
        <v>214.019584655762</v>
      </c>
      <c r="C280" s="23">
        <v>0.44867134983861706</v>
      </c>
      <c r="E280">
        <f t="shared" si="4"/>
        <v>0.44342741851806677</v>
      </c>
      <c r="F280">
        <f t="shared" si="5"/>
        <v>5.243931320550288E-3</v>
      </c>
      <c r="G280" s="24"/>
      <c r="H280" s="24">
        <f t="shared" si="6"/>
        <v>214.019584655762</v>
      </c>
      <c r="I280">
        <f t="shared" si="3"/>
        <v>0.25524393132055029</v>
      </c>
    </row>
    <row r="281" spans="2:9" x14ac:dyDescent="0.2">
      <c r="B281" s="24">
        <v>213.16978454589801</v>
      </c>
      <c r="C281" s="23">
        <v>0.44676395889109455</v>
      </c>
      <c r="E281">
        <f t="shared" si="4"/>
        <v>0.44223769836425719</v>
      </c>
      <c r="F281">
        <f t="shared" si="5"/>
        <v>4.5262605268373557E-3</v>
      </c>
      <c r="G281" s="24"/>
      <c r="H281" s="24">
        <f t="shared" si="6"/>
        <v>213.16978454589801</v>
      </c>
      <c r="I281">
        <f t="shared" si="3"/>
        <v>0.25452626052683736</v>
      </c>
    </row>
    <row r="282" spans="2:9" x14ac:dyDescent="0.2">
      <c r="B282" s="24">
        <v>212.34053039550801</v>
      </c>
      <c r="C282" s="23">
        <v>0.44520558121528853</v>
      </c>
      <c r="E282">
        <f t="shared" si="4"/>
        <v>0.44107674255371121</v>
      </c>
      <c r="F282">
        <f t="shared" si="5"/>
        <v>4.1288386615773165E-3</v>
      </c>
      <c r="G282" s="24"/>
      <c r="H282" s="24">
        <f t="shared" si="6"/>
        <v>212.34053039550801</v>
      </c>
      <c r="I282">
        <f t="shared" si="3"/>
        <v>0.25412883866157732</v>
      </c>
    </row>
    <row r="283" spans="2:9" x14ac:dyDescent="0.2">
      <c r="B283" s="24">
        <v>211.52717590332</v>
      </c>
      <c r="C283" s="23">
        <v>0.44354394805913733</v>
      </c>
      <c r="E283">
        <f t="shared" si="4"/>
        <v>0.43993804626464805</v>
      </c>
      <c r="F283">
        <f t="shared" si="5"/>
        <v>3.6059017944892746E-3</v>
      </c>
      <c r="G283" s="24"/>
      <c r="H283" s="24">
        <f t="shared" si="6"/>
        <v>211.52717590332</v>
      </c>
      <c r="I283">
        <f t="shared" si="3"/>
        <v>0.25360590179448927</v>
      </c>
    </row>
    <row r="284" spans="2:9" x14ac:dyDescent="0.2">
      <c r="B284" s="24">
        <v>210.74388122558599</v>
      </c>
      <c r="C284" s="23">
        <v>0.44198895881433026</v>
      </c>
      <c r="E284">
        <f t="shared" si="4"/>
        <v>0.43884143371582041</v>
      </c>
      <c r="F284">
        <f t="shared" si="5"/>
        <v>3.1475250985098513E-3</v>
      </c>
      <c r="G284" s="24"/>
      <c r="H284" s="24">
        <f t="shared" si="6"/>
        <v>210.74388122558599</v>
      </c>
      <c r="I284">
        <f t="shared" si="3"/>
        <v>0.25314752509850985</v>
      </c>
    </row>
    <row r="285" spans="2:9" x14ac:dyDescent="0.2">
      <c r="B285" s="24">
        <v>209.92308044433599</v>
      </c>
      <c r="C285" s="23">
        <v>0.44042909489037152</v>
      </c>
      <c r="E285">
        <f t="shared" si="4"/>
        <v>0.43769231262207042</v>
      </c>
      <c r="F285">
        <f t="shared" si="5"/>
        <v>2.7367822683010967E-3</v>
      </c>
      <c r="G285" s="24"/>
      <c r="H285" s="24">
        <f t="shared" si="6"/>
        <v>209.92308044433599</v>
      </c>
      <c r="I285">
        <f t="shared" si="3"/>
        <v>0.2527367822683011</v>
      </c>
    </row>
    <row r="286" spans="2:9" x14ac:dyDescent="0.2">
      <c r="B286" s="24">
        <v>209.075248718262</v>
      </c>
      <c r="C286" s="23">
        <v>0.43874400925667228</v>
      </c>
      <c r="E286">
        <f t="shared" si="4"/>
        <v>0.43650534820556686</v>
      </c>
      <c r="F286">
        <f t="shared" si="5"/>
        <v>2.2386610511054283E-3</v>
      </c>
      <c r="G286" s="24"/>
      <c r="H286" s="24">
        <f t="shared" si="6"/>
        <v>209.075248718262</v>
      </c>
      <c r="I286">
        <f t="shared" si="3"/>
        <v>0.25223866105110543</v>
      </c>
    </row>
    <row r="287" spans="2:9" x14ac:dyDescent="0.2">
      <c r="B287" s="24">
        <v>208.241096496582</v>
      </c>
      <c r="C287" s="23">
        <v>0.437127456064137</v>
      </c>
      <c r="E287">
        <f t="shared" si="4"/>
        <v>0.43533753509521478</v>
      </c>
      <c r="F287">
        <f t="shared" si="5"/>
        <v>1.7899209689222206E-3</v>
      </c>
      <c r="G287" s="24"/>
      <c r="H287" s="24">
        <f t="shared" si="6"/>
        <v>208.241096496582</v>
      </c>
      <c r="I287">
        <f t="shared" si="3"/>
        <v>0.25178992096892222</v>
      </c>
    </row>
    <row r="288" spans="2:9" x14ac:dyDescent="0.2">
      <c r="B288" s="24">
        <v>207.41255187988301</v>
      </c>
      <c r="C288" s="23">
        <v>0.43553090103524383</v>
      </c>
      <c r="E288">
        <f t="shared" si="4"/>
        <v>0.43417757263183621</v>
      </c>
      <c r="F288">
        <f t="shared" si="5"/>
        <v>1.3533284034076276E-3</v>
      </c>
      <c r="G288" s="24"/>
      <c r="H288" s="24">
        <f t="shared" si="6"/>
        <v>207.41255187988301</v>
      </c>
      <c r="I288">
        <f t="shared" si="3"/>
        <v>0.25135332840340763</v>
      </c>
    </row>
    <row r="289" spans="2:9" x14ac:dyDescent="0.2">
      <c r="B289" s="24">
        <v>206.56498718261699</v>
      </c>
      <c r="C289" s="23">
        <v>0.43387191987615437</v>
      </c>
      <c r="E289">
        <f t="shared" si="4"/>
        <v>0.43299098205566378</v>
      </c>
      <c r="F289">
        <f t="shared" si="5"/>
        <v>8.8093782049059044E-4</v>
      </c>
      <c r="G289" s="24"/>
      <c r="H289" s="24">
        <f t="shared" si="6"/>
        <v>206.56498718261699</v>
      </c>
      <c r="I289">
        <f t="shared" si="3"/>
        <v>0.25088093782049059</v>
      </c>
    </row>
    <row r="290" spans="2:9" x14ac:dyDescent="0.2">
      <c r="B290" s="24">
        <v>205.70393371582</v>
      </c>
      <c r="C290" s="23">
        <v>0.43226498136567537</v>
      </c>
      <c r="E290">
        <f t="shared" si="4"/>
        <v>0.43178550720214803</v>
      </c>
      <c r="F290">
        <f t="shared" si="5"/>
        <v>4.7947416352733807E-4</v>
      </c>
      <c r="G290" s="24"/>
      <c r="H290" s="24">
        <f t="shared" si="6"/>
        <v>205.70393371582</v>
      </c>
      <c r="I290">
        <f t="shared" si="3"/>
        <v>0.25047947416352734</v>
      </c>
    </row>
    <row r="291" spans="2:9" x14ac:dyDescent="0.2">
      <c r="B291" s="24">
        <v>204.870529174805</v>
      </c>
      <c r="C291" s="23">
        <v>0.43056317479697803</v>
      </c>
      <c r="E291">
        <f t="shared" si="4"/>
        <v>0.43061874084472695</v>
      </c>
      <c r="F291">
        <f t="shared" si="5"/>
        <v>-5.556604774892282E-5</v>
      </c>
      <c r="G291" s="24"/>
      <c r="H291" s="24">
        <f t="shared" si="6"/>
        <v>204.870529174805</v>
      </c>
      <c r="I291">
        <f t="shared" si="3"/>
        <v>0.24994443395225108</v>
      </c>
    </row>
    <row r="292" spans="2:9" x14ac:dyDescent="0.2">
      <c r="B292" s="24">
        <v>204.06195068359401</v>
      </c>
      <c r="C292" s="23">
        <v>0.4291394124881297</v>
      </c>
      <c r="E292">
        <f t="shared" si="4"/>
        <v>0.4294867309570316</v>
      </c>
      <c r="F292">
        <f t="shared" si="5"/>
        <v>-3.4731846890190265E-4</v>
      </c>
      <c r="G292" s="24"/>
      <c r="H292" s="24">
        <f t="shared" si="6"/>
        <v>204.06195068359401</v>
      </c>
      <c r="I292">
        <f t="shared" si="3"/>
        <v>0.2496526815310981</v>
      </c>
    </row>
    <row r="293" spans="2:9" x14ac:dyDescent="0.2">
      <c r="B293" s="24">
        <v>203.18284606933599</v>
      </c>
      <c r="C293" s="23">
        <v>0.42751635474923816</v>
      </c>
      <c r="E293">
        <f t="shared" si="4"/>
        <v>0.42825598449707036</v>
      </c>
      <c r="F293">
        <f t="shared" si="5"/>
        <v>-7.3962974783220448E-4</v>
      </c>
      <c r="G293" s="24"/>
      <c r="H293" s="24">
        <f t="shared" si="6"/>
        <v>203.18284606933599</v>
      </c>
      <c r="I293">
        <f t="shared" si="3"/>
        <v>0.2492603702521678</v>
      </c>
    </row>
    <row r="294" spans="2:9" x14ac:dyDescent="0.2">
      <c r="B294" s="24">
        <v>202.37844848632801</v>
      </c>
      <c r="C294" s="23">
        <v>0.42602337790295547</v>
      </c>
      <c r="E294">
        <f t="shared" si="4"/>
        <v>0.42712982788085918</v>
      </c>
      <c r="F294">
        <f t="shared" si="5"/>
        <v>-1.1064499779037118E-3</v>
      </c>
      <c r="G294" s="24"/>
      <c r="H294" s="24">
        <f t="shared" si="6"/>
        <v>202.37844848632801</v>
      </c>
      <c r="I294">
        <f t="shared" si="3"/>
        <v>0.24889355002209629</v>
      </c>
    </row>
    <row r="295" spans="2:9" x14ac:dyDescent="0.2">
      <c r="B295" s="24">
        <v>201.53199005126999</v>
      </c>
      <c r="C295" s="23">
        <v>0.4244037082544958</v>
      </c>
      <c r="E295">
        <f t="shared" si="4"/>
        <v>0.42594478607177799</v>
      </c>
      <c r="F295">
        <f t="shared" si="5"/>
        <v>-1.5410778172821882E-3</v>
      </c>
      <c r="G295" s="24"/>
      <c r="H295" s="24">
        <f t="shared" si="6"/>
        <v>201.53199005126999</v>
      </c>
      <c r="I295">
        <f t="shared" si="3"/>
        <v>0.24845892218271781</v>
      </c>
    </row>
    <row r="296" spans="2:9" x14ac:dyDescent="0.2">
      <c r="B296" s="24">
        <v>200.70127868652301</v>
      </c>
      <c r="C296" s="23">
        <v>0.42294217763171132</v>
      </c>
      <c r="E296">
        <f t="shared" si="4"/>
        <v>0.42478179016113227</v>
      </c>
      <c r="F296">
        <f t="shared" si="5"/>
        <v>-1.839612529420942E-3</v>
      </c>
      <c r="G296" s="24"/>
      <c r="H296" s="24">
        <f t="shared" si="6"/>
        <v>200.70127868652301</v>
      </c>
      <c r="I296">
        <f t="shared" si="3"/>
        <v>0.24816038747057906</v>
      </c>
    </row>
    <row r="297" spans="2:9" x14ac:dyDescent="0.2">
      <c r="B297" s="24">
        <v>199.87416839599601</v>
      </c>
      <c r="C297" s="23">
        <v>0.42140172714131735</v>
      </c>
      <c r="E297">
        <f t="shared" si="4"/>
        <v>0.42362383575439444</v>
      </c>
      <c r="F297">
        <f t="shared" si="5"/>
        <v>-2.2221086130770895E-3</v>
      </c>
      <c r="G297" s="24"/>
      <c r="H297" s="24">
        <f t="shared" si="6"/>
        <v>199.87416839599601</v>
      </c>
      <c r="I297">
        <f t="shared" si="3"/>
        <v>0.24777789138692291</v>
      </c>
    </row>
    <row r="298" spans="2:9" x14ac:dyDescent="0.2">
      <c r="B298" s="24">
        <v>199.03726196289099</v>
      </c>
      <c r="C298" s="23">
        <v>0.41986608735452685</v>
      </c>
      <c r="E298">
        <f t="shared" si="4"/>
        <v>0.42245216674804742</v>
      </c>
      <c r="F298">
        <f t="shared" si="5"/>
        <v>-2.5860793935205684E-3</v>
      </c>
      <c r="G298" s="24"/>
      <c r="H298" s="24">
        <f t="shared" si="6"/>
        <v>199.03726196289099</v>
      </c>
      <c r="I298">
        <f t="shared" si="3"/>
        <v>0.24741392060647943</v>
      </c>
    </row>
    <row r="299" spans="2:9" x14ac:dyDescent="0.2">
      <c r="B299" s="24">
        <v>198.185829162598</v>
      </c>
      <c r="C299" s="23">
        <v>0.41825074635989484</v>
      </c>
      <c r="E299">
        <f t="shared" si="4"/>
        <v>0.42126016082763718</v>
      </c>
      <c r="F299">
        <f t="shared" si="5"/>
        <v>-3.0094144677423329E-3</v>
      </c>
      <c r="G299" s="24"/>
      <c r="H299" s="24">
        <f t="shared" si="6"/>
        <v>198.185829162598</v>
      </c>
      <c r="I299">
        <f t="shared" si="3"/>
        <v>0.24699058553225767</v>
      </c>
    </row>
    <row r="300" spans="2:9" x14ac:dyDescent="0.2">
      <c r="B300" s="24">
        <v>197.34637451171901</v>
      </c>
      <c r="C300" s="23">
        <v>0.41671413522384559</v>
      </c>
      <c r="E300">
        <f t="shared" si="4"/>
        <v>0.42008492431640665</v>
      </c>
      <c r="F300">
        <f t="shared" si="5"/>
        <v>-3.3707890925610551E-3</v>
      </c>
      <c r="G300" s="24"/>
      <c r="H300" s="24">
        <f t="shared" si="6"/>
        <v>197.34637451171901</v>
      </c>
      <c r="I300">
        <f t="shared" si="3"/>
        <v>0.24662921090743894</v>
      </c>
    </row>
    <row r="301" spans="2:9" x14ac:dyDescent="0.2">
      <c r="B301" s="24">
        <v>196.55638885498001</v>
      </c>
      <c r="C301" s="23">
        <v>0.41532026013881129</v>
      </c>
      <c r="E301">
        <f t="shared" si="4"/>
        <v>0.41897894439697203</v>
      </c>
      <c r="F301">
        <f t="shared" si="5"/>
        <v>-3.6586842581607382E-3</v>
      </c>
      <c r="G301" s="24"/>
      <c r="H301" s="24">
        <f t="shared" si="6"/>
        <v>196.55638885498001</v>
      </c>
      <c r="I301">
        <f t="shared" ref="I301:I364" si="7">F301+0.25</f>
        <v>0.24634131574183926</v>
      </c>
    </row>
    <row r="302" spans="2:9" x14ac:dyDescent="0.2">
      <c r="B302" s="24">
        <v>195.75358581543</v>
      </c>
      <c r="C302" s="23">
        <v>0.41394247406016416</v>
      </c>
      <c r="E302">
        <f t="shared" si="4"/>
        <v>0.41785502014160203</v>
      </c>
      <c r="F302">
        <f t="shared" si="5"/>
        <v>-3.9125460814378732E-3</v>
      </c>
      <c r="G302" s="24"/>
      <c r="H302" s="24">
        <f t="shared" si="6"/>
        <v>195.75358581543</v>
      </c>
      <c r="I302">
        <f t="shared" si="7"/>
        <v>0.24608745391856213</v>
      </c>
    </row>
    <row r="303" spans="2:9" x14ac:dyDescent="0.2">
      <c r="B303" s="24">
        <v>194.926834106445</v>
      </c>
      <c r="C303" s="23">
        <v>0.41248860312946978</v>
      </c>
      <c r="E303">
        <f t="shared" si="4"/>
        <v>0.416697567749023</v>
      </c>
      <c r="F303">
        <f t="shared" si="5"/>
        <v>-4.2089646195532238E-3</v>
      </c>
      <c r="G303" s="24"/>
      <c r="H303" s="24">
        <f t="shared" si="6"/>
        <v>194.926834106445</v>
      </c>
      <c r="I303">
        <f t="shared" si="7"/>
        <v>0.24579103538044678</v>
      </c>
    </row>
    <row r="304" spans="2:9" x14ac:dyDescent="0.2">
      <c r="B304" s="24">
        <v>194.08437347412101</v>
      </c>
      <c r="C304" s="23">
        <v>0.41095623138809312</v>
      </c>
      <c r="E304">
        <f t="shared" si="4"/>
        <v>0.41551812286376943</v>
      </c>
      <c r="F304">
        <f t="shared" si="5"/>
        <v>-4.5618914756763163E-3</v>
      </c>
      <c r="G304" s="24"/>
      <c r="H304" s="24">
        <f t="shared" si="6"/>
        <v>194.08437347412101</v>
      </c>
      <c r="I304">
        <f t="shared" si="7"/>
        <v>0.24543810852432368</v>
      </c>
    </row>
    <row r="305" spans="2:9" x14ac:dyDescent="0.2">
      <c r="B305" s="24">
        <v>193.23217010498001</v>
      </c>
      <c r="C305" s="23">
        <v>0.40943342748812134</v>
      </c>
      <c r="E305">
        <f t="shared" si="4"/>
        <v>0.41432503814697208</v>
      </c>
      <c r="F305">
        <f t="shared" si="5"/>
        <v>-4.8916106588507424E-3</v>
      </c>
      <c r="G305" s="24"/>
      <c r="H305" s="24">
        <f t="shared" si="6"/>
        <v>193.23217010498001</v>
      </c>
      <c r="I305">
        <f t="shared" si="7"/>
        <v>0.24510838934114926</v>
      </c>
    </row>
    <row r="306" spans="2:9" x14ac:dyDescent="0.2">
      <c r="B306" s="24">
        <v>192.39688873291001</v>
      </c>
      <c r="C306" s="23">
        <v>0.40798788537537489</v>
      </c>
      <c r="E306">
        <f t="shared" si="4"/>
        <v>0.41315564422607398</v>
      </c>
      <c r="F306">
        <f t="shared" si="5"/>
        <v>-5.167758850699089E-3</v>
      </c>
      <c r="G306" s="24"/>
      <c r="H306" s="24">
        <f t="shared" si="6"/>
        <v>192.39688873291001</v>
      </c>
      <c r="I306">
        <f t="shared" si="7"/>
        <v>0.24483224114930091</v>
      </c>
    </row>
    <row r="307" spans="2:9" x14ac:dyDescent="0.2">
      <c r="B307" s="24">
        <v>191.558784484863</v>
      </c>
      <c r="C307" s="23">
        <v>0.40651337883701177</v>
      </c>
      <c r="E307">
        <f t="shared" si="4"/>
        <v>0.41198229827880817</v>
      </c>
      <c r="F307">
        <f t="shared" si="5"/>
        <v>-5.4689194417963938E-3</v>
      </c>
      <c r="G307" s="24"/>
      <c r="H307" s="24">
        <f t="shared" si="6"/>
        <v>191.558784484863</v>
      </c>
      <c r="I307">
        <f t="shared" si="7"/>
        <v>0.24453108055820361</v>
      </c>
    </row>
    <row r="308" spans="2:9" x14ac:dyDescent="0.2">
      <c r="B308" s="24">
        <v>190.695762634277</v>
      </c>
      <c r="C308" s="23">
        <v>0.40502046620026116</v>
      </c>
      <c r="E308">
        <f t="shared" si="4"/>
        <v>0.41077406768798785</v>
      </c>
      <c r="F308">
        <f t="shared" si="5"/>
        <v>-5.7536014877266894E-3</v>
      </c>
      <c r="G308" s="24"/>
      <c r="H308" s="24">
        <f t="shared" si="6"/>
        <v>190.695762634277</v>
      </c>
      <c r="I308">
        <f t="shared" si="7"/>
        <v>0.24424639851227331</v>
      </c>
    </row>
    <row r="309" spans="2:9" x14ac:dyDescent="0.2">
      <c r="B309" s="24">
        <v>189.89177703857399</v>
      </c>
      <c r="C309" s="23">
        <v>0.40361186753434586</v>
      </c>
      <c r="E309">
        <f t="shared" si="4"/>
        <v>0.40964848785400365</v>
      </c>
      <c r="F309">
        <f t="shared" si="5"/>
        <v>-6.0366203196577928E-3</v>
      </c>
      <c r="G309" s="24"/>
      <c r="H309" s="24">
        <f t="shared" si="6"/>
        <v>189.89177703857399</v>
      </c>
      <c r="I309">
        <f t="shared" si="7"/>
        <v>0.24396337968034221</v>
      </c>
    </row>
    <row r="310" spans="2:9" x14ac:dyDescent="0.2">
      <c r="B310" s="24">
        <v>189.03549957275399</v>
      </c>
      <c r="C310" s="23">
        <v>0.40218123407503792</v>
      </c>
      <c r="E310">
        <f t="shared" si="4"/>
        <v>0.4084496994018556</v>
      </c>
      <c r="F310">
        <f t="shared" si="5"/>
        <v>-6.2684653268176849E-3</v>
      </c>
      <c r="G310" s="24"/>
      <c r="H310" s="24">
        <f t="shared" si="6"/>
        <v>189.03549957275399</v>
      </c>
      <c r="I310">
        <f t="shared" si="7"/>
        <v>0.24373153467318232</v>
      </c>
    </row>
    <row r="311" spans="2:9" x14ac:dyDescent="0.2">
      <c r="B311" s="24">
        <v>188.22867584228501</v>
      </c>
      <c r="C311" s="23">
        <v>0.40075848897475952</v>
      </c>
      <c r="E311">
        <f t="shared" si="4"/>
        <v>0.40732014617919898</v>
      </c>
      <c r="F311">
        <f t="shared" si="5"/>
        <v>-6.5616572044394639E-3</v>
      </c>
      <c r="G311" s="24"/>
      <c r="H311" s="24">
        <f t="shared" si="6"/>
        <v>188.22867584228501</v>
      </c>
      <c r="I311">
        <f t="shared" si="7"/>
        <v>0.24343834279556054</v>
      </c>
    </row>
    <row r="312" spans="2:9" x14ac:dyDescent="0.2">
      <c r="B312" s="24">
        <v>187.41828918457</v>
      </c>
      <c r="C312" s="23">
        <v>0.39936252109532139</v>
      </c>
      <c r="E312">
        <f t="shared" si="4"/>
        <v>0.40618560485839805</v>
      </c>
      <c r="F312">
        <f t="shared" si="5"/>
        <v>-6.823083763076665E-3</v>
      </c>
      <c r="G312" s="24"/>
      <c r="H312" s="24">
        <f t="shared" si="6"/>
        <v>187.41828918457</v>
      </c>
      <c r="I312">
        <f t="shared" si="7"/>
        <v>0.24317691623692334</v>
      </c>
    </row>
    <row r="313" spans="2:9" x14ac:dyDescent="0.2">
      <c r="B313" s="24">
        <v>186.592208862305</v>
      </c>
      <c r="C313" s="23">
        <v>0.39800368530524416</v>
      </c>
      <c r="E313">
        <f t="shared" si="4"/>
        <v>0.40502909240722695</v>
      </c>
      <c r="F313">
        <f t="shared" si="5"/>
        <v>-7.0254071019827946E-3</v>
      </c>
      <c r="G313" s="24"/>
      <c r="H313" s="24">
        <f t="shared" si="6"/>
        <v>186.592208862305</v>
      </c>
      <c r="I313">
        <f t="shared" si="7"/>
        <v>0.24297459289801721</v>
      </c>
    </row>
    <row r="314" spans="2:9" x14ac:dyDescent="0.2">
      <c r="B314" s="24">
        <v>185.78091430664099</v>
      </c>
      <c r="C314" s="23">
        <v>0.39660806164884482</v>
      </c>
      <c r="E314">
        <f t="shared" si="4"/>
        <v>0.40389328002929736</v>
      </c>
      <c r="F314">
        <f t="shared" si="5"/>
        <v>-7.2852183804525406E-3</v>
      </c>
      <c r="G314" s="24"/>
      <c r="H314" s="24">
        <f t="shared" si="6"/>
        <v>185.78091430664099</v>
      </c>
      <c r="I314">
        <f t="shared" si="7"/>
        <v>0.24271478161954746</v>
      </c>
    </row>
    <row r="315" spans="2:9" x14ac:dyDescent="0.2">
      <c r="B315" s="24">
        <v>184.99910736083999</v>
      </c>
      <c r="C315" s="23">
        <v>0.39524259486716457</v>
      </c>
      <c r="E315">
        <f t="shared" si="4"/>
        <v>0.40279875030517598</v>
      </c>
      <c r="F315">
        <f t="shared" si="5"/>
        <v>-7.5561554380114138E-3</v>
      </c>
      <c r="G315" s="24"/>
      <c r="H315" s="24">
        <f t="shared" si="6"/>
        <v>184.99910736083999</v>
      </c>
      <c r="I315">
        <f t="shared" si="7"/>
        <v>0.24244384456198859</v>
      </c>
    </row>
    <row r="316" spans="2:9" x14ac:dyDescent="0.2">
      <c r="B316" s="24">
        <v>184.18076324462899</v>
      </c>
      <c r="C316" s="23">
        <v>0.39386104673857342</v>
      </c>
      <c r="E316">
        <f t="shared" si="4"/>
        <v>0.40165306854248062</v>
      </c>
      <c r="F316">
        <f t="shared" si="5"/>
        <v>-7.7920218039072009E-3</v>
      </c>
      <c r="G316" s="24"/>
      <c r="H316" s="24">
        <f t="shared" si="6"/>
        <v>184.18076324462899</v>
      </c>
      <c r="I316">
        <f t="shared" si="7"/>
        <v>0.2422079781960928</v>
      </c>
    </row>
    <row r="317" spans="2:9" x14ac:dyDescent="0.2">
      <c r="B317" s="24">
        <v>183.31752777099601</v>
      </c>
      <c r="C317" s="23">
        <v>0.39238836807960542</v>
      </c>
      <c r="E317">
        <f t="shared" si="4"/>
        <v>0.40044453887939446</v>
      </c>
      <c r="F317">
        <f t="shared" si="5"/>
        <v>-8.0561707997890419E-3</v>
      </c>
      <c r="G317" s="24"/>
      <c r="H317" s="24">
        <f t="shared" si="6"/>
        <v>183.31752777099601</v>
      </c>
      <c r="I317">
        <f t="shared" si="7"/>
        <v>0.24194382920021096</v>
      </c>
    </row>
    <row r="318" spans="2:9" x14ac:dyDescent="0.2">
      <c r="B318" s="24">
        <v>182.49729156494101</v>
      </c>
      <c r="C318" s="23">
        <v>0.39108005011767383</v>
      </c>
      <c r="E318">
        <f t="shared" si="4"/>
        <v>0.39929620819091738</v>
      </c>
      <c r="F318">
        <f t="shared" si="5"/>
        <v>-8.2161580732435513E-3</v>
      </c>
      <c r="G318" s="24"/>
      <c r="H318" s="24">
        <f t="shared" si="6"/>
        <v>182.49729156494101</v>
      </c>
      <c r="I318">
        <f t="shared" si="7"/>
        <v>0.24178384192675645</v>
      </c>
    </row>
    <row r="319" spans="2:9" x14ac:dyDescent="0.2">
      <c r="B319" s="24">
        <v>181.68711090087899</v>
      </c>
      <c r="C319" s="23">
        <v>0.38972449189242769</v>
      </c>
      <c r="E319">
        <f t="shared" si="4"/>
        <v>0.39816195526123055</v>
      </c>
      <c r="F319">
        <f t="shared" si="5"/>
        <v>-8.4374633688028555E-3</v>
      </c>
      <c r="G319" s="24"/>
      <c r="H319" s="24">
        <f t="shared" si="6"/>
        <v>181.68711090087899</v>
      </c>
      <c r="I319">
        <f t="shared" si="7"/>
        <v>0.24156253663119714</v>
      </c>
    </row>
    <row r="320" spans="2:9" x14ac:dyDescent="0.2">
      <c r="B320" s="24">
        <v>180.84579467773401</v>
      </c>
      <c r="C320" s="23">
        <v>0.38832617556273302</v>
      </c>
      <c r="E320">
        <f t="shared" si="4"/>
        <v>0.39698411254882759</v>
      </c>
      <c r="F320">
        <f t="shared" si="5"/>
        <v>-8.6579369860945721E-3</v>
      </c>
      <c r="G320" s="24"/>
      <c r="H320" s="24">
        <f t="shared" si="6"/>
        <v>180.84579467773401</v>
      </c>
      <c r="I320">
        <f t="shared" si="7"/>
        <v>0.24134206301390543</v>
      </c>
    </row>
    <row r="321" spans="2:9" x14ac:dyDescent="0.2">
      <c r="B321" s="24">
        <v>180.00012207031301</v>
      </c>
      <c r="C321" s="23">
        <v>0.38690910220428909</v>
      </c>
      <c r="E321">
        <f t="shared" si="4"/>
        <v>0.39580017089843822</v>
      </c>
      <c r="F321">
        <f t="shared" si="5"/>
        <v>-8.891068694149129E-3</v>
      </c>
      <c r="G321" s="24"/>
      <c r="H321" s="24">
        <f t="shared" si="6"/>
        <v>180.00012207031301</v>
      </c>
      <c r="I321">
        <f t="shared" si="7"/>
        <v>0.24110893130585087</v>
      </c>
    </row>
    <row r="322" spans="2:9" x14ac:dyDescent="0.2">
      <c r="B322" s="24">
        <v>179.13166046142601</v>
      </c>
      <c r="C322" s="23">
        <v>0.38544692569543337</v>
      </c>
      <c r="E322">
        <f t="shared" si="4"/>
        <v>0.39458432464599646</v>
      </c>
      <c r="F322">
        <f t="shared" si="5"/>
        <v>-9.1373989505630915E-3</v>
      </c>
      <c r="G322" s="24"/>
      <c r="H322" s="24">
        <f t="shared" si="6"/>
        <v>179.13166046142601</v>
      </c>
      <c r="I322">
        <f t="shared" si="7"/>
        <v>0.24086260104943691</v>
      </c>
    </row>
    <row r="323" spans="2:9" x14ac:dyDescent="0.2">
      <c r="B323" s="24">
        <v>178.27971649169899</v>
      </c>
      <c r="C323" s="23">
        <v>0.3841393897405494</v>
      </c>
      <c r="E323">
        <f t="shared" si="4"/>
        <v>0.39339160308837862</v>
      </c>
      <c r="F323">
        <f t="shared" si="5"/>
        <v>-9.252213347829219E-3</v>
      </c>
      <c r="G323" s="24"/>
      <c r="H323" s="24">
        <f t="shared" si="6"/>
        <v>178.27971649169899</v>
      </c>
      <c r="I323">
        <f t="shared" si="7"/>
        <v>0.24074778665217078</v>
      </c>
    </row>
    <row r="324" spans="2:9" x14ac:dyDescent="0.2">
      <c r="B324" s="24">
        <v>177.446212768555</v>
      </c>
      <c r="C324" s="23">
        <v>0.38280645036542726</v>
      </c>
      <c r="E324">
        <f t="shared" ref="E324:E387" si="8">(P$16*B324)+P$17</f>
        <v>0.39222469787597702</v>
      </c>
      <c r="F324">
        <f t="shared" ref="F324:F387" si="9">C324-E324</f>
        <v>-9.4182475105497598E-3</v>
      </c>
      <c r="G324" s="24"/>
      <c r="H324" s="24">
        <f t="shared" ref="H324:H387" si="10">B324</f>
        <v>177.446212768555</v>
      </c>
      <c r="I324">
        <f t="shared" si="7"/>
        <v>0.24058175248945024</v>
      </c>
    </row>
    <row r="325" spans="2:9" x14ac:dyDescent="0.2">
      <c r="B325" s="24">
        <v>176.59303283691401</v>
      </c>
      <c r="C325" s="23">
        <v>0.38139775561942008</v>
      </c>
      <c r="E325">
        <f t="shared" si="8"/>
        <v>0.39103024597167962</v>
      </c>
      <c r="F325">
        <f t="shared" si="9"/>
        <v>-9.6324903522595484E-3</v>
      </c>
      <c r="G325" s="24"/>
      <c r="H325" s="24">
        <f t="shared" si="10"/>
        <v>176.59303283691401</v>
      </c>
      <c r="I325">
        <f t="shared" si="7"/>
        <v>0.24036750964774045</v>
      </c>
    </row>
    <row r="326" spans="2:9" x14ac:dyDescent="0.2">
      <c r="B326" s="24">
        <v>175.776420593262</v>
      </c>
      <c r="C326" s="23">
        <v>0.38013657190557198</v>
      </c>
      <c r="E326">
        <f t="shared" si="8"/>
        <v>0.38988698883056683</v>
      </c>
      <c r="F326">
        <f t="shared" si="9"/>
        <v>-9.7504169249948425E-3</v>
      </c>
      <c r="G326" s="24"/>
      <c r="H326" s="24">
        <f t="shared" si="10"/>
        <v>175.776420593262</v>
      </c>
      <c r="I326">
        <f t="shared" si="7"/>
        <v>0.24024958307500516</v>
      </c>
    </row>
    <row r="327" spans="2:9" x14ac:dyDescent="0.2">
      <c r="B327" s="24">
        <v>174.94676971435501</v>
      </c>
      <c r="C327" s="23">
        <v>0.37876339135856613</v>
      </c>
      <c r="E327">
        <f t="shared" si="8"/>
        <v>0.38872547760009701</v>
      </c>
      <c r="F327">
        <f t="shared" si="9"/>
        <v>-9.9620862415308875E-3</v>
      </c>
      <c r="G327" s="24"/>
      <c r="H327" s="24">
        <f t="shared" si="10"/>
        <v>174.94676971435501</v>
      </c>
      <c r="I327">
        <f t="shared" si="7"/>
        <v>0.24003791375846911</v>
      </c>
    </row>
    <row r="328" spans="2:9" x14ac:dyDescent="0.2">
      <c r="B328" s="24">
        <v>174.152534484863</v>
      </c>
      <c r="C328" s="23">
        <v>0.3775535902755921</v>
      </c>
      <c r="E328">
        <f t="shared" si="8"/>
        <v>0.38761354827880823</v>
      </c>
      <c r="F328">
        <f t="shared" si="9"/>
        <v>-1.005995800321613E-2</v>
      </c>
      <c r="G328" s="24"/>
      <c r="H328" s="24">
        <f t="shared" si="10"/>
        <v>174.152534484863</v>
      </c>
      <c r="I328">
        <f t="shared" si="7"/>
        <v>0.23994004199678387</v>
      </c>
    </row>
    <row r="329" spans="2:9" x14ac:dyDescent="0.2">
      <c r="B329" s="24">
        <v>173.317512512207</v>
      </c>
      <c r="C329" s="23">
        <v>0.37627525219159019</v>
      </c>
      <c r="E329">
        <f t="shared" si="8"/>
        <v>0.3864445175170898</v>
      </c>
      <c r="F329">
        <f t="shared" si="9"/>
        <v>-1.016926532549961E-2</v>
      </c>
      <c r="G329" s="24"/>
      <c r="H329" s="24">
        <f t="shared" si="10"/>
        <v>173.317512512207</v>
      </c>
      <c r="I329">
        <f t="shared" si="7"/>
        <v>0.23983073467450039</v>
      </c>
    </row>
    <row r="330" spans="2:9" x14ac:dyDescent="0.2">
      <c r="B330" s="24">
        <v>172.49617767333999</v>
      </c>
      <c r="C330" s="23">
        <v>0.37497751069913493</v>
      </c>
      <c r="E330">
        <f t="shared" si="8"/>
        <v>0.38529464874267599</v>
      </c>
      <c r="F330">
        <f t="shared" si="9"/>
        <v>-1.0317138043541063E-2</v>
      </c>
      <c r="G330" s="24"/>
      <c r="H330" s="24">
        <f t="shared" si="10"/>
        <v>172.49617767333999</v>
      </c>
      <c r="I330">
        <f t="shared" si="7"/>
        <v>0.23968286195645894</v>
      </c>
    </row>
    <row r="331" spans="2:9" x14ac:dyDescent="0.2">
      <c r="B331" s="24">
        <v>171.66144561767601</v>
      </c>
      <c r="C331" s="23">
        <v>0.37368345170535605</v>
      </c>
      <c r="E331">
        <f t="shared" si="8"/>
        <v>0.38412602386474642</v>
      </c>
      <c r="F331">
        <f t="shared" si="9"/>
        <v>-1.0442572159390373E-2</v>
      </c>
      <c r="G331" s="24"/>
      <c r="H331" s="24">
        <f t="shared" si="10"/>
        <v>171.66144561767601</v>
      </c>
      <c r="I331">
        <f t="shared" si="7"/>
        <v>0.23955742784060963</v>
      </c>
    </row>
    <row r="332" spans="2:9" x14ac:dyDescent="0.2">
      <c r="B332" s="24">
        <v>170.81301116943399</v>
      </c>
      <c r="C332" s="23">
        <v>0.37239706727979344</v>
      </c>
      <c r="E332">
        <f t="shared" si="8"/>
        <v>0.38293821563720759</v>
      </c>
      <c r="F332">
        <f t="shared" si="9"/>
        <v>-1.0541148357414154E-2</v>
      </c>
      <c r="G332" s="24"/>
      <c r="H332" s="24">
        <f t="shared" si="10"/>
        <v>170.81301116943399</v>
      </c>
      <c r="I332">
        <f t="shared" si="7"/>
        <v>0.23945885164258585</v>
      </c>
    </row>
    <row r="333" spans="2:9" x14ac:dyDescent="0.2">
      <c r="B333" s="24">
        <v>169.97267150878901</v>
      </c>
      <c r="C333" s="23">
        <v>0.37102872077151339</v>
      </c>
      <c r="E333">
        <f t="shared" si="8"/>
        <v>0.38176174011230463</v>
      </c>
      <c r="F333">
        <f t="shared" si="9"/>
        <v>-1.0733019340791239E-2</v>
      </c>
      <c r="G333" s="24"/>
      <c r="H333" s="24">
        <f t="shared" si="10"/>
        <v>169.97267150878901</v>
      </c>
      <c r="I333">
        <f t="shared" si="7"/>
        <v>0.23926698065920876</v>
      </c>
    </row>
    <row r="334" spans="2:9" x14ac:dyDescent="0.2">
      <c r="B334" s="24">
        <v>169.132759094238</v>
      </c>
      <c r="C334" s="23">
        <v>0.36976515751480421</v>
      </c>
      <c r="E334">
        <f t="shared" si="8"/>
        <v>0.38058586273193318</v>
      </c>
      <c r="F334">
        <f t="shared" si="9"/>
        <v>-1.0820705217128967E-2</v>
      </c>
      <c r="G334" s="24"/>
      <c r="H334" s="24">
        <f t="shared" si="10"/>
        <v>169.132759094238</v>
      </c>
      <c r="I334">
        <f t="shared" si="7"/>
        <v>0.23917929478287103</v>
      </c>
    </row>
    <row r="335" spans="2:9" x14ac:dyDescent="0.2">
      <c r="B335" s="24">
        <v>168.308540344238</v>
      </c>
      <c r="C335" s="23">
        <v>0.36856079982234763</v>
      </c>
      <c r="E335">
        <f t="shared" si="8"/>
        <v>0.37943195648193317</v>
      </c>
      <c r="F335">
        <f t="shared" si="9"/>
        <v>-1.0871156659585546E-2</v>
      </c>
      <c r="G335" s="24"/>
      <c r="H335" s="24">
        <f t="shared" si="10"/>
        <v>168.308540344238</v>
      </c>
      <c r="I335">
        <f t="shared" si="7"/>
        <v>0.23912884334041445</v>
      </c>
    </row>
    <row r="336" spans="2:9" x14ac:dyDescent="0.2">
      <c r="B336" s="24">
        <v>167.47602844238301</v>
      </c>
      <c r="C336" s="23">
        <v>0.36722600617392048</v>
      </c>
      <c r="E336">
        <f t="shared" si="8"/>
        <v>0.37826643981933622</v>
      </c>
      <c r="F336">
        <f t="shared" si="9"/>
        <v>-1.1040433645415737E-2</v>
      </c>
      <c r="G336" s="24"/>
      <c r="H336" s="24">
        <f t="shared" si="10"/>
        <v>167.47602844238301</v>
      </c>
      <c r="I336">
        <f t="shared" si="7"/>
        <v>0.23895956635458426</v>
      </c>
    </row>
    <row r="337" spans="2:9" x14ac:dyDescent="0.2">
      <c r="B337" s="24">
        <v>166.62890625</v>
      </c>
      <c r="C337" s="23">
        <v>0.36598416361293523</v>
      </c>
      <c r="E337">
        <f t="shared" si="8"/>
        <v>0.37708046875000001</v>
      </c>
      <c r="F337">
        <f t="shared" si="9"/>
        <v>-1.1096305137064777E-2</v>
      </c>
      <c r="G337" s="24"/>
      <c r="H337" s="24">
        <f t="shared" si="10"/>
        <v>166.62890625</v>
      </c>
      <c r="I337">
        <f t="shared" si="7"/>
        <v>0.23890369486293522</v>
      </c>
    </row>
    <row r="338" spans="2:9" x14ac:dyDescent="0.2">
      <c r="B338" s="24">
        <v>165.817588806152</v>
      </c>
      <c r="C338" s="23">
        <v>0.36477573667734731</v>
      </c>
      <c r="E338">
        <f t="shared" si="8"/>
        <v>0.37594462432861281</v>
      </c>
      <c r="F338">
        <f t="shared" si="9"/>
        <v>-1.1168887651265502E-2</v>
      </c>
      <c r="G338" s="24"/>
      <c r="H338" s="24">
        <f t="shared" si="10"/>
        <v>165.817588806152</v>
      </c>
      <c r="I338">
        <f t="shared" si="7"/>
        <v>0.2388311123487345</v>
      </c>
    </row>
    <row r="339" spans="2:9" x14ac:dyDescent="0.2">
      <c r="B339" s="24">
        <v>164.991287231445</v>
      </c>
      <c r="C339" s="23">
        <v>0.36354025695813025</v>
      </c>
      <c r="E339">
        <f t="shared" si="8"/>
        <v>0.37478780212402302</v>
      </c>
      <c r="F339">
        <f t="shared" si="9"/>
        <v>-1.1247545165892769E-2</v>
      </c>
      <c r="G339" s="24"/>
      <c r="H339" s="24">
        <f t="shared" si="10"/>
        <v>164.991287231445</v>
      </c>
      <c r="I339">
        <f t="shared" si="7"/>
        <v>0.23875245483410723</v>
      </c>
    </row>
    <row r="340" spans="2:9" x14ac:dyDescent="0.2">
      <c r="B340" s="24">
        <v>164.12868499755899</v>
      </c>
      <c r="C340" s="23">
        <v>0.36223802264139798</v>
      </c>
      <c r="E340">
        <f t="shared" si="8"/>
        <v>0.37358015899658259</v>
      </c>
      <c r="F340">
        <f t="shared" si="9"/>
        <v>-1.1342136355184607E-2</v>
      </c>
      <c r="G340" s="24"/>
      <c r="H340" s="24">
        <f t="shared" si="10"/>
        <v>164.12868499755899</v>
      </c>
      <c r="I340">
        <f t="shared" si="7"/>
        <v>0.23865786364481539</v>
      </c>
    </row>
    <row r="341" spans="2:9" x14ac:dyDescent="0.2">
      <c r="B341" s="24">
        <v>163.271522521973</v>
      </c>
      <c r="C341" s="23">
        <v>0.36090875260203409</v>
      </c>
      <c r="E341">
        <f t="shared" si="8"/>
        <v>0.37238013153076222</v>
      </c>
      <c r="F341">
        <f t="shared" si="9"/>
        <v>-1.1471378928728126E-2</v>
      </c>
      <c r="G341" s="24"/>
      <c r="H341" s="24">
        <f t="shared" si="10"/>
        <v>163.271522521973</v>
      </c>
      <c r="I341">
        <f t="shared" si="7"/>
        <v>0.23852862107127187</v>
      </c>
    </row>
    <row r="342" spans="2:9" x14ac:dyDescent="0.2">
      <c r="B342" s="24">
        <v>162.47829437255899</v>
      </c>
      <c r="C342" s="23">
        <v>0.35983512153487324</v>
      </c>
      <c r="E342">
        <f t="shared" si="8"/>
        <v>0.3712696121215826</v>
      </c>
      <c r="F342">
        <f t="shared" si="9"/>
        <v>-1.1434490586709367E-2</v>
      </c>
      <c r="G342" s="24"/>
      <c r="H342" s="24">
        <f t="shared" si="10"/>
        <v>162.47829437255899</v>
      </c>
      <c r="I342">
        <f t="shared" si="7"/>
        <v>0.23856550941329063</v>
      </c>
    </row>
    <row r="343" spans="2:9" x14ac:dyDescent="0.2">
      <c r="B343" s="24">
        <v>161.71420288085901</v>
      </c>
      <c r="C343" s="23">
        <v>0.35873693822283176</v>
      </c>
      <c r="E343">
        <f t="shared" si="8"/>
        <v>0.37019988403320259</v>
      </c>
      <c r="F343">
        <f t="shared" si="9"/>
        <v>-1.1462945810370828E-2</v>
      </c>
      <c r="G343" s="24"/>
      <c r="H343" s="24">
        <f t="shared" si="10"/>
        <v>161.71420288085901</v>
      </c>
      <c r="I343">
        <f t="shared" si="7"/>
        <v>0.23853705418962917</v>
      </c>
    </row>
    <row r="344" spans="2:9" x14ac:dyDescent="0.2">
      <c r="B344" s="24">
        <v>160.83820343017601</v>
      </c>
      <c r="C344" s="23">
        <v>0.35741519622526624</v>
      </c>
      <c r="E344">
        <f t="shared" si="8"/>
        <v>0.36897348480224645</v>
      </c>
      <c r="F344">
        <f t="shared" si="9"/>
        <v>-1.1558288576980214E-2</v>
      </c>
      <c r="G344" s="24"/>
      <c r="H344" s="24">
        <f t="shared" si="10"/>
        <v>160.83820343017601</v>
      </c>
      <c r="I344">
        <f t="shared" si="7"/>
        <v>0.23844171142301979</v>
      </c>
    </row>
    <row r="345" spans="2:9" x14ac:dyDescent="0.2">
      <c r="B345" s="24">
        <v>160.00815582275399</v>
      </c>
      <c r="C345" s="23">
        <v>0.35617089111025146</v>
      </c>
      <c r="E345">
        <f t="shared" si="8"/>
        <v>0.36781141815185558</v>
      </c>
      <c r="F345">
        <f t="shared" si="9"/>
        <v>-1.1640527041604121E-2</v>
      </c>
      <c r="G345" s="24"/>
      <c r="H345" s="24">
        <f t="shared" si="10"/>
        <v>160.00815582275399</v>
      </c>
      <c r="I345">
        <f t="shared" si="7"/>
        <v>0.23835947295839588</v>
      </c>
    </row>
    <row r="346" spans="2:9" x14ac:dyDescent="0.2">
      <c r="B346" s="24">
        <v>159.15415954589801</v>
      </c>
      <c r="C346" s="23">
        <v>0.35494108434361948</v>
      </c>
      <c r="E346">
        <f t="shared" si="8"/>
        <v>0.36661582336425724</v>
      </c>
      <c r="F346">
        <f t="shared" si="9"/>
        <v>-1.1674739020637759E-2</v>
      </c>
      <c r="G346" s="24"/>
      <c r="H346" s="24">
        <f t="shared" si="10"/>
        <v>159.15415954589801</v>
      </c>
      <c r="I346">
        <f t="shared" si="7"/>
        <v>0.23832526097936224</v>
      </c>
    </row>
    <row r="347" spans="2:9" x14ac:dyDescent="0.2">
      <c r="B347" s="24">
        <v>158.29801940918</v>
      </c>
      <c r="C347" s="23">
        <v>0.35363450504251648</v>
      </c>
      <c r="E347">
        <f t="shared" si="8"/>
        <v>0.36541722717285202</v>
      </c>
      <c r="F347">
        <f t="shared" si="9"/>
        <v>-1.1782722130335543E-2</v>
      </c>
      <c r="G347" s="24"/>
      <c r="H347" s="24">
        <f t="shared" si="10"/>
        <v>158.29801940918</v>
      </c>
      <c r="I347">
        <f t="shared" si="7"/>
        <v>0.23821727786966446</v>
      </c>
    </row>
    <row r="348" spans="2:9" x14ac:dyDescent="0.2">
      <c r="B348" s="24">
        <v>157.456016540527</v>
      </c>
      <c r="C348" s="23">
        <v>0.35248129867558659</v>
      </c>
      <c r="E348">
        <f t="shared" si="8"/>
        <v>0.36423842315673782</v>
      </c>
      <c r="F348">
        <f t="shared" si="9"/>
        <v>-1.1757124481151238E-2</v>
      </c>
      <c r="G348" s="24"/>
      <c r="H348" s="24">
        <f t="shared" si="10"/>
        <v>157.456016540527</v>
      </c>
      <c r="I348">
        <f t="shared" si="7"/>
        <v>0.23824287551884876</v>
      </c>
    </row>
    <row r="349" spans="2:9" x14ac:dyDescent="0.2">
      <c r="B349" s="24">
        <v>156.653038024902</v>
      </c>
      <c r="C349" s="23">
        <v>0.35126498259272088</v>
      </c>
      <c r="E349">
        <f t="shared" si="8"/>
        <v>0.36311425323486279</v>
      </c>
      <c r="F349">
        <f t="shared" si="9"/>
        <v>-1.1849270642141918E-2</v>
      </c>
      <c r="G349" s="24"/>
      <c r="H349" s="24">
        <f t="shared" si="10"/>
        <v>156.653038024902</v>
      </c>
      <c r="I349">
        <f t="shared" si="7"/>
        <v>0.23815072935785808</v>
      </c>
    </row>
    <row r="350" spans="2:9" x14ac:dyDescent="0.2">
      <c r="B350" s="24">
        <v>155.81864929199199</v>
      </c>
      <c r="C350" s="23">
        <v>0.35008693706481075</v>
      </c>
      <c r="E350">
        <f t="shared" si="8"/>
        <v>0.36194610900878876</v>
      </c>
      <c r="F350">
        <f t="shared" si="9"/>
        <v>-1.1859171943978009E-2</v>
      </c>
      <c r="G350" s="24"/>
      <c r="H350" s="24">
        <f t="shared" si="10"/>
        <v>155.81864929199199</v>
      </c>
      <c r="I350">
        <f t="shared" si="7"/>
        <v>0.23814082805602199</v>
      </c>
    </row>
    <row r="351" spans="2:9" x14ac:dyDescent="0.2">
      <c r="B351" s="24">
        <v>154.94624328613301</v>
      </c>
      <c r="C351" s="23">
        <v>0.34882615197208883</v>
      </c>
      <c r="E351">
        <f t="shared" si="8"/>
        <v>0.36072474060058624</v>
      </c>
      <c r="F351">
        <f t="shared" si="9"/>
        <v>-1.1898588628497409E-2</v>
      </c>
      <c r="G351" s="24"/>
      <c r="H351" s="24">
        <f t="shared" si="10"/>
        <v>154.94624328613301</v>
      </c>
      <c r="I351">
        <f t="shared" si="7"/>
        <v>0.23810141137150259</v>
      </c>
    </row>
    <row r="352" spans="2:9" x14ac:dyDescent="0.2">
      <c r="B352" s="24">
        <v>154.12846374511699</v>
      </c>
      <c r="C352" s="23">
        <v>0.34769333248726891</v>
      </c>
      <c r="E352">
        <f t="shared" si="8"/>
        <v>0.35957984924316377</v>
      </c>
      <c r="F352">
        <f t="shared" si="9"/>
        <v>-1.188651675589486E-2</v>
      </c>
      <c r="G352" s="24"/>
      <c r="H352" s="24">
        <f t="shared" si="10"/>
        <v>154.12846374511699</v>
      </c>
      <c r="I352">
        <f t="shared" si="7"/>
        <v>0.23811348324410514</v>
      </c>
    </row>
    <row r="353" spans="2:9" x14ac:dyDescent="0.2">
      <c r="B353" s="24">
        <v>153.35102844238301</v>
      </c>
      <c r="C353" s="23">
        <v>0.34655334840888385</v>
      </c>
      <c r="E353">
        <f t="shared" si="8"/>
        <v>0.35849143981933623</v>
      </c>
      <c r="F353">
        <f t="shared" si="9"/>
        <v>-1.1938091410452378E-2</v>
      </c>
      <c r="G353" s="24"/>
      <c r="H353" s="24">
        <f t="shared" si="10"/>
        <v>153.35102844238301</v>
      </c>
      <c r="I353">
        <f t="shared" si="7"/>
        <v>0.23806190858954762</v>
      </c>
    </row>
    <row r="354" spans="2:9" x14ac:dyDescent="0.2">
      <c r="B354" s="24">
        <v>152.514930725098</v>
      </c>
      <c r="C354" s="23">
        <v>0.3453813305224504</v>
      </c>
      <c r="E354">
        <f t="shared" si="8"/>
        <v>0.35732090301513719</v>
      </c>
      <c r="F354">
        <f t="shared" si="9"/>
        <v>-1.193957249268679E-2</v>
      </c>
      <c r="G354" s="24"/>
      <c r="H354" s="24">
        <f t="shared" si="10"/>
        <v>152.514930725098</v>
      </c>
      <c r="I354">
        <f t="shared" si="7"/>
        <v>0.23806042750731321</v>
      </c>
    </row>
    <row r="355" spans="2:9" x14ac:dyDescent="0.2">
      <c r="B355" s="24">
        <v>151.66523742675801</v>
      </c>
      <c r="C355" s="23">
        <v>0.34418359840036883</v>
      </c>
      <c r="E355">
        <f t="shared" si="8"/>
        <v>0.3561313323974612</v>
      </c>
      <c r="F355">
        <f t="shared" si="9"/>
        <v>-1.1947733997092369E-2</v>
      </c>
      <c r="G355" s="24"/>
      <c r="H355" s="24">
        <f t="shared" si="10"/>
        <v>151.66523742675801</v>
      </c>
      <c r="I355">
        <f t="shared" si="7"/>
        <v>0.23805226600290763</v>
      </c>
    </row>
    <row r="356" spans="2:9" x14ac:dyDescent="0.2">
      <c r="B356" s="24">
        <v>150.8681640625</v>
      </c>
      <c r="C356" s="23">
        <v>0.34310562410598561</v>
      </c>
      <c r="E356">
        <f t="shared" si="8"/>
        <v>0.35501542968749999</v>
      </c>
      <c r="F356">
        <f t="shared" si="9"/>
        <v>-1.1909805581514388E-2</v>
      </c>
      <c r="G356" s="24"/>
      <c r="H356" s="24">
        <f t="shared" si="10"/>
        <v>150.8681640625</v>
      </c>
      <c r="I356">
        <f t="shared" si="7"/>
        <v>0.23809019441848561</v>
      </c>
    </row>
    <row r="357" spans="2:9" x14ac:dyDescent="0.2">
      <c r="B357" s="24">
        <v>150.04807281494101</v>
      </c>
      <c r="C357" s="23">
        <v>0.34193033347099433</v>
      </c>
      <c r="E357">
        <f t="shared" si="8"/>
        <v>0.35386730194091742</v>
      </c>
      <c r="F357">
        <f t="shared" si="9"/>
        <v>-1.1936968469923093E-2</v>
      </c>
      <c r="G357" s="24"/>
      <c r="H357" s="24">
        <f t="shared" si="10"/>
        <v>150.04807281494101</v>
      </c>
      <c r="I357">
        <f t="shared" si="7"/>
        <v>0.23806303153007691</v>
      </c>
    </row>
    <row r="358" spans="2:9" x14ac:dyDescent="0.2">
      <c r="B358" s="24">
        <v>149.16159057617199</v>
      </c>
      <c r="C358" s="23">
        <v>0.34066159722728634</v>
      </c>
      <c r="E358">
        <f t="shared" si="8"/>
        <v>0.3526262268066408</v>
      </c>
      <c r="F358">
        <f t="shared" si="9"/>
        <v>-1.1964629579354458E-2</v>
      </c>
      <c r="G358" s="24"/>
      <c r="H358" s="24">
        <f t="shared" si="10"/>
        <v>149.16159057617199</v>
      </c>
      <c r="I358">
        <f t="shared" si="7"/>
        <v>0.23803537042064554</v>
      </c>
    </row>
    <row r="359" spans="2:9" x14ac:dyDescent="0.2">
      <c r="B359" s="24">
        <v>148.28790283203099</v>
      </c>
      <c r="C359" s="23">
        <v>0.33937131454306885</v>
      </c>
      <c r="E359">
        <f t="shared" si="8"/>
        <v>0.35140306396484339</v>
      </c>
      <c r="F359">
        <f t="shared" si="9"/>
        <v>-1.203174942177454E-2</v>
      </c>
      <c r="G359" s="24"/>
      <c r="H359" s="24">
        <f t="shared" si="10"/>
        <v>148.28790283203099</v>
      </c>
      <c r="I359">
        <f t="shared" si="7"/>
        <v>0.23796825057822546</v>
      </c>
    </row>
    <row r="360" spans="2:9" x14ac:dyDescent="0.2">
      <c r="B360" s="24">
        <v>147.48182678222699</v>
      </c>
      <c r="C360" s="23">
        <v>0.33829503184323317</v>
      </c>
      <c r="E360">
        <f t="shared" si="8"/>
        <v>0.35027455749511782</v>
      </c>
      <c r="F360">
        <f t="shared" si="9"/>
        <v>-1.1979525651884648E-2</v>
      </c>
      <c r="G360" s="24"/>
      <c r="H360" s="24">
        <f t="shared" si="10"/>
        <v>147.48182678222699</v>
      </c>
      <c r="I360">
        <f t="shared" si="7"/>
        <v>0.23802047434811535</v>
      </c>
    </row>
    <row r="361" spans="2:9" x14ac:dyDescent="0.2">
      <c r="B361" s="24">
        <v>146.67678833007801</v>
      </c>
      <c r="C361" s="23">
        <v>0.3371827219551376</v>
      </c>
      <c r="E361">
        <f t="shared" si="8"/>
        <v>0.34914750366210923</v>
      </c>
      <c r="F361">
        <f t="shared" si="9"/>
        <v>-1.1964781706971628E-2</v>
      </c>
      <c r="G361" s="24"/>
      <c r="H361" s="24">
        <f t="shared" si="10"/>
        <v>146.67678833007801</v>
      </c>
      <c r="I361">
        <f t="shared" si="7"/>
        <v>0.23803521829302837</v>
      </c>
    </row>
    <row r="362" spans="2:9" x14ac:dyDescent="0.2">
      <c r="B362" s="24">
        <v>145.83258819580101</v>
      </c>
      <c r="C362" s="23">
        <v>0.33603749243342451</v>
      </c>
      <c r="E362">
        <f t="shared" si="8"/>
        <v>0.34796562347412141</v>
      </c>
      <c r="F362">
        <f t="shared" si="9"/>
        <v>-1.1928131040696899E-2</v>
      </c>
      <c r="G362" s="24"/>
      <c r="H362" s="24">
        <f t="shared" si="10"/>
        <v>145.83258819580101</v>
      </c>
      <c r="I362">
        <f t="shared" si="7"/>
        <v>0.2380718689593031</v>
      </c>
    </row>
    <row r="363" spans="2:9" x14ac:dyDescent="0.2">
      <c r="B363" s="24">
        <v>144.97527313232399</v>
      </c>
      <c r="C363" s="23">
        <v>0.33476631286654102</v>
      </c>
      <c r="E363">
        <f t="shared" si="8"/>
        <v>0.34676538238525356</v>
      </c>
      <c r="F363">
        <f t="shared" si="9"/>
        <v>-1.1999069518712546E-2</v>
      </c>
      <c r="G363" s="24"/>
      <c r="H363" s="24">
        <f t="shared" si="10"/>
        <v>144.97527313232399</v>
      </c>
      <c r="I363">
        <f t="shared" si="7"/>
        <v>0.23800093048128745</v>
      </c>
    </row>
    <row r="364" spans="2:9" x14ac:dyDescent="0.2">
      <c r="B364" s="24">
        <v>144.15769958496099</v>
      </c>
      <c r="C364" s="23">
        <v>0.33365657950055522</v>
      </c>
      <c r="E364">
        <f t="shared" si="8"/>
        <v>0.34562077941894542</v>
      </c>
      <c r="F364">
        <f t="shared" si="9"/>
        <v>-1.1964199918390206E-2</v>
      </c>
      <c r="G364" s="24"/>
      <c r="H364" s="24">
        <f t="shared" si="10"/>
        <v>144.15769958496099</v>
      </c>
      <c r="I364">
        <f t="shared" si="7"/>
        <v>0.23803580008160979</v>
      </c>
    </row>
    <row r="365" spans="2:9" x14ac:dyDescent="0.2">
      <c r="B365" s="24">
        <v>143.32170867919899</v>
      </c>
      <c r="C365" s="23">
        <v>0.33253048356271714</v>
      </c>
      <c r="E365">
        <f t="shared" si="8"/>
        <v>0.34445039215087858</v>
      </c>
      <c r="F365">
        <f t="shared" si="9"/>
        <v>-1.1919908588161443E-2</v>
      </c>
      <c r="G365" s="24"/>
      <c r="H365" s="24">
        <f t="shared" si="10"/>
        <v>143.32170867919899</v>
      </c>
      <c r="I365">
        <f t="shared" ref="I365:I428" si="11">F365+0.25</f>
        <v>0.23808009141183856</v>
      </c>
    </row>
    <row r="366" spans="2:9" x14ac:dyDescent="0.2">
      <c r="B366" s="24">
        <v>142.46042633056601</v>
      </c>
      <c r="C366" s="23">
        <v>0.33133585116882414</v>
      </c>
      <c r="E366">
        <f t="shared" si="8"/>
        <v>0.34324459686279241</v>
      </c>
      <c r="F366">
        <f t="shared" si="9"/>
        <v>-1.190874569396827E-2</v>
      </c>
      <c r="G366" s="24"/>
      <c r="H366" s="24">
        <f t="shared" si="10"/>
        <v>142.46042633056601</v>
      </c>
      <c r="I366">
        <f t="shared" si="11"/>
        <v>0.23809125430603173</v>
      </c>
    </row>
    <row r="367" spans="2:9" x14ac:dyDescent="0.2">
      <c r="B367" s="24">
        <v>141.598426818848</v>
      </c>
      <c r="C367" s="23">
        <v>0.33012348248247292</v>
      </c>
      <c r="E367">
        <f t="shared" si="8"/>
        <v>0.34203779754638719</v>
      </c>
      <c r="F367">
        <f t="shared" si="9"/>
        <v>-1.1914315063914271E-2</v>
      </c>
      <c r="G367" s="24"/>
      <c r="H367" s="24">
        <f t="shared" si="10"/>
        <v>141.598426818848</v>
      </c>
      <c r="I367">
        <f t="shared" si="11"/>
        <v>0.23808568493608573</v>
      </c>
    </row>
    <row r="368" spans="2:9" x14ac:dyDescent="0.2">
      <c r="B368" s="24">
        <v>140.817626953125</v>
      </c>
      <c r="C368" s="23">
        <v>0.32910741923146952</v>
      </c>
      <c r="E368">
        <f t="shared" si="8"/>
        <v>0.34094467773437498</v>
      </c>
      <c r="F368">
        <f t="shared" si="9"/>
        <v>-1.1837258502905457E-2</v>
      </c>
      <c r="G368" s="24"/>
      <c r="H368" s="24">
        <f t="shared" si="10"/>
        <v>140.817626953125</v>
      </c>
      <c r="I368">
        <f t="shared" si="11"/>
        <v>0.23816274149709454</v>
      </c>
    </row>
    <row r="369" spans="2:9" x14ac:dyDescent="0.2">
      <c r="B369" s="24">
        <v>139.98023223876999</v>
      </c>
      <c r="C369" s="23">
        <v>0.32797794085664306</v>
      </c>
      <c r="E369">
        <f t="shared" si="8"/>
        <v>0.33977232513427802</v>
      </c>
      <c r="F369">
        <f t="shared" si="9"/>
        <v>-1.1794384277634962E-2</v>
      </c>
      <c r="G369" s="24"/>
      <c r="H369" s="24">
        <f t="shared" si="10"/>
        <v>139.98023223876999</v>
      </c>
      <c r="I369">
        <f t="shared" si="11"/>
        <v>0.23820561572236504</v>
      </c>
    </row>
    <row r="370" spans="2:9" x14ac:dyDescent="0.2">
      <c r="B370" s="24">
        <v>139.18499755859401</v>
      </c>
      <c r="C370" s="23">
        <v>0.32693026885391302</v>
      </c>
      <c r="E370">
        <f t="shared" si="8"/>
        <v>0.33865899658203158</v>
      </c>
      <c r="F370">
        <f t="shared" si="9"/>
        <v>-1.172872772811856E-2</v>
      </c>
      <c r="G370" s="24"/>
      <c r="H370" s="24">
        <f t="shared" si="10"/>
        <v>139.18499755859401</v>
      </c>
      <c r="I370">
        <f t="shared" si="11"/>
        <v>0.23827127227188144</v>
      </c>
    </row>
    <row r="371" spans="2:9" x14ac:dyDescent="0.2">
      <c r="B371" s="24">
        <v>138.35530090332</v>
      </c>
      <c r="C371" s="23">
        <v>0.32579913772133945</v>
      </c>
      <c r="E371">
        <f t="shared" si="8"/>
        <v>0.33749742126464799</v>
      </c>
      <c r="F371">
        <f t="shared" si="9"/>
        <v>-1.1698283543308541E-2</v>
      </c>
      <c r="G371" s="24"/>
      <c r="H371" s="24">
        <f t="shared" si="10"/>
        <v>138.35530090332</v>
      </c>
      <c r="I371">
        <f t="shared" si="11"/>
        <v>0.23830171645669146</v>
      </c>
    </row>
    <row r="372" spans="2:9" x14ac:dyDescent="0.2">
      <c r="B372" s="24">
        <v>137.507682800293</v>
      </c>
      <c r="C372" s="23">
        <v>0.32462393037971943</v>
      </c>
      <c r="E372">
        <f t="shared" si="8"/>
        <v>0.33631075592041021</v>
      </c>
      <c r="F372">
        <f t="shared" si="9"/>
        <v>-1.1686825540690782E-2</v>
      </c>
      <c r="G372" s="24"/>
      <c r="H372" s="24">
        <f t="shared" si="10"/>
        <v>137.507682800293</v>
      </c>
      <c r="I372">
        <f t="shared" si="11"/>
        <v>0.23831317445930922</v>
      </c>
    </row>
    <row r="373" spans="2:9" x14ac:dyDescent="0.2">
      <c r="B373" s="24">
        <v>136.69215393066401</v>
      </c>
      <c r="C373" s="23">
        <v>0.32352467334937263</v>
      </c>
      <c r="E373">
        <f t="shared" si="8"/>
        <v>0.33516901550292966</v>
      </c>
      <c r="F373">
        <f t="shared" si="9"/>
        <v>-1.164434215355703E-2</v>
      </c>
      <c r="G373" s="24"/>
      <c r="H373" s="24">
        <f t="shared" si="10"/>
        <v>136.69215393066401</v>
      </c>
      <c r="I373">
        <f t="shared" si="11"/>
        <v>0.23835565784644297</v>
      </c>
    </row>
    <row r="374" spans="2:9" x14ac:dyDescent="0.2">
      <c r="B374" s="24">
        <v>135.87007141113301</v>
      </c>
      <c r="C374" s="23">
        <v>0.3224447551964314</v>
      </c>
      <c r="E374">
        <f t="shared" si="8"/>
        <v>0.33401809997558624</v>
      </c>
      <c r="F374">
        <f t="shared" si="9"/>
        <v>-1.1573344779154837E-2</v>
      </c>
      <c r="G374" s="24"/>
      <c r="H374" s="24">
        <f t="shared" si="10"/>
        <v>135.87007141113301</v>
      </c>
      <c r="I374">
        <f t="shared" si="11"/>
        <v>0.23842665522084516</v>
      </c>
    </row>
    <row r="375" spans="2:9" x14ac:dyDescent="0.2">
      <c r="B375" s="24">
        <v>135.03929901123001</v>
      </c>
      <c r="C375" s="23">
        <v>0.32132368223422325</v>
      </c>
      <c r="E375">
        <f t="shared" si="8"/>
        <v>0.33285501861572203</v>
      </c>
      <c r="F375">
        <f t="shared" si="9"/>
        <v>-1.153133638149878E-2</v>
      </c>
      <c r="G375" s="24"/>
      <c r="H375" s="24">
        <f t="shared" si="10"/>
        <v>135.03929901123001</v>
      </c>
      <c r="I375">
        <f t="shared" si="11"/>
        <v>0.23846866361850122</v>
      </c>
    </row>
    <row r="376" spans="2:9" x14ac:dyDescent="0.2">
      <c r="B376" s="24">
        <v>134.17520141601599</v>
      </c>
      <c r="C376" s="23">
        <v>0.32013041767924239</v>
      </c>
      <c r="E376">
        <f t="shared" si="8"/>
        <v>0.33164528198242238</v>
      </c>
      <c r="F376">
        <f t="shared" si="9"/>
        <v>-1.1514864303179995E-2</v>
      </c>
      <c r="G376" s="24"/>
      <c r="H376" s="24">
        <f t="shared" si="10"/>
        <v>134.17520141601599</v>
      </c>
      <c r="I376">
        <f t="shared" si="11"/>
        <v>0.23848513569682001</v>
      </c>
    </row>
    <row r="377" spans="2:9" x14ac:dyDescent="0.2">
      <c r="B377" s="24">
        <v>133.34803771972699</v>
      </c>
      <c r="C377" s="23">
        <v>0.31902219386292002</v>
      </c>
      <c r="E377">
        <f t="shared" si="8"/>
        <v>0.33048725280761782</v>
      </c>
      <c r="F377">
        <f t="shared" si="9"/>
        <v>-1.1465058944697792E-2</v>
      </c>
      <c r="G377" s="24"/>
      <c r="H377" s="24">
        <f t="shared" si="10"/>
        <v>133.34803771972699</v>
      </c>
      <c r="I377">
        <f t="shared" si="11"/>
        <v>0.23853494105530221</v>
      </c>
    </row>
    <row r="378" spans="2:9" x14ac:dyDescent="0.2">
      <c r="B378" s="24">
        <v>132.52335357666001</v>
      </c>
      <c r="C378" s="23">
        <v>0.31790918302608495</v>
      </c>
      <c r="E378">
        <f t="shared" si="8"/>
        <v>0.32933269500732404</v>
      </c>
      <c r="F378">
        <f t="shared" si="9"/>
        <v>-1.1423511981239087E-2</v>
      </c>
      <c r="G378" s="24"/>
      <c r="H378" s="24">
        <f t="shared" si="10"/>
        <v>132.52335357666001</v>
      </c>
      <c r="I378">
        <f t="shared" si="11"/>
        <v>0.23857648801876091</v>
      </c>
    </row>
    <row r="379" spans="2:9" x14ac:dyDescent="0.2">
      <c r="B379" s="24">
        <v>131.68430328369101</v>
      </c>
      <c r="C379" s="23">
        <v>0.31677914052424078</v>
      </c>
      <c r="E379">
        <f t="shared" si="8"/>
        <v>0.32815802459716742</v>
      </c>
      <c r="F379">
        <f t="shared" si="9"/>
        <v>-1.1378884072926643E-2</v>
      </c>
      <c r="G379" s="24"/>
      <c r="H379" s="24">
        <f t="shared" si="10"/>
        <v>131.68430328369101</v>
      </c>
      <c r="I379">
        <f t="shared" si="11"/>
        <v>0.23862111592707336</v>
      </c>
    </row>
    <row r="380" spans="2:9" x14ac:dyDescent="0.2">
      <c r="B380" s="24">
        <v>130.83478546142601</v>
      </c>
      <c r="C380" s="23">
        <v>0.31561004845884649</v>
      </c>
      <c r="E380">
        <f t="shared" si="8"/>
        <v>0.3269686996459964</v>
      </c>
      <c r="F380">
        <f t="shared" si="9"/>
        <v>-1.1358651187149904E-2</v>
      </c>
      <c r="G380" s="24"/>
      <c r="H380" s="24">
        <f t="shared" si="10"/>
        <v>130.83478546142601</v>
      </c>
      <c r="I380">
        <f t="shared" si="11"/>
        <v>0.2386413488128501</v>
      </c>
    </row>
    <row r="381" spans="2:9" x14ac:dyDescent="0.2">
      <c r="B381" s="24">
        <v>129.98145294189499</v>
      </c>
      <c r="C381" s="23">
        <v>0.31444063593442656</v>
      </c>
      <c r="E381">
        <f t="shared" si="8"/>
        <v>0.32577403411865302</v>
      </c>
      <c r="F381">
        <f t="shared" si="9"/>
        <v>-1.1333398184226462E-2</v>
      </c>
      <c r="G381" s="24"/>
      <c r="H381" s="24">
        <f t="shared" si="10"/>
        <v>129.98145294189499</v>
      </c>
      <c r="I381">
        <f t="shared" si="11"/>
        <v>0.23866660181577354</v>
      </c>
    </row>
    <row r="382" spans="2:9" x14ac:dyDescent="0.2">
      <c r="B382" s="24">
        <v>129.153999328613</v>
      </c>
      <c r="C382" s="23">
        <v>0.31328457879906213</v>
      </c>
      <c r="E382">
        <f t="shared" si="8"/>
        <v>0.32461559906005821</v>
      </c>
      <c r="F382">
        <f t="shared" si="9"/>
        <v>-1.1331020260996083E-2</v>
      </c>
      <c r="G382" s="24"/>
      <c r="H382" s="24">
        <f t="shared" si="10"/>
        <v>129.153999328613</v>
      </c>
      <c r="I382">
        <f t="shared" si="11"/>
        <v>0.23866897973900392</v>
      </c>
    </row>
    <row r="383" spans="2:9" x14ac:dyDescent="0.2">
      <c r="B383" s="24">
        <v>128.327262878418</v>
      </c>
      <c r="C383" s="23">
        <v>0.31217694658568823</v>
      </c>
      <c r="E383">
        <f t="shared" si="8"/>
        <v>0.32345816802978522</v>
      </c>
      <c r="F383">
        <f t="shared" si="9"/>
        <v>-1.1281221444096989E-2</v>
      </c>
      <c r="G383" s="24"/>
      <c r="H383" s="24">
        <f t="shared" si="10"/>
        <v>128.327262878418</v>
      </c>
      <c r="I383">
        <f t="shared" si="11"/>
        <v>0.23871877855590301</v>
      </c>
    </row>
    <row r="384" spans="2:9" x14ac:dyDescent="0.2">
      <c r="B384" s="24">
        <v>127.485237121582</v>
      </c>
      <c r="C384" s="23">
        <v>0.31101299337323562</v>
      </c>
      <c r="E384">
        <f t="shared" si="8"/>
        <v>0.3222793319702148</v>
      </c>
      <c r="F384">
        <f t="shared" si="9"/>
        <v>-1.1266338596979175E-2</v>
      </c>
      <c r="G384" s="24"/>
      <c r="H384" s="24">
        <f t="shared" si="10"/>
        <v>127.485237121582</v>
      </c>
      <c r="I384">
        <f t="shared" si="11"/>
        <v>0.23873366140302082</v>
      </c>
    </row>
    <row r="385" spans="2:9" x14ac:dyDescent="0.2">
      <c r="B385" s="24">
        <v>126.677867889404</v>
      </c>
      <c r="C385" s="23">
        <v>0.30993448861110995</v>
      </c>
      <c r="E385">
        <f t="shared" si="8"/>
        <v>0.32114901504516558</v>
      </c>
      <c r="F385">
        <f t="shared" si="9"/>
        <v>-1.1214526434055627E-2</v>
      </c>
      <c r="G385" s="24"/>
      <c r="H385" s="24">
        <f t="shared" si="10"/>
        <v>126.677867889404</v>
      </c>
      <c r="I385">
        <f t="shared" si="11"/>
        <v>0.23878547356594437</v>
      </c>
    </row>
    <row r="386" spans="2:9" x14ac:dyDescent="0.2">
      <c r="B386" s="24">
        <v>125.851676940918</v>
      </c>
      <c r="C386" s="23">
        <v>0.30885484899407689</v>
      </c>
      <c r="E386">
        <f t="shared" si="8"/>
        <v>0.31999234771728524</v>
      </c>
      <c r="F386">
        <f t="shared" si="9"/>
        <v>-1.113749872320835E-2</v>
      </c>
      <c r="G386" s="24"/>
      <c r="H386" s="24">
        <f t="shared" si="10"/>
        <v>125.851676940918</v>
      </c>
      <c r="I386">
        <f t="shared" si="11"/>
        <v>0.23886250127679165</v>
      </c>
    </row>
    <row r="387" spans="2:9" x14ac:dyDescent="0.2">
      <c r="B387" s="24">
        <v>125.009811401367</v>
      </c>
      <c r="C387" s="23">
        <v>0.30771451576513281</v>
      </c>
      <c r="E387">
        <f t="shared" si="8"/>
        <v>0.31881373596191381</v>
      </c>
      <c r="F387">
        <f t="shared" si="9"/>
        <v>-1.1099220196781001E-2</v>
      </c>
      <c r="G387" s="24"/>
      <c r="H387" s="24">
        <f t="shared" si="10"/>
        <v>125.009811401367</v>
      </c>
      <c r="I387">
        <f t="shared" si="11"/>
        <v>0.238900779803219</v>
      </c>
    </row>
    <row r="388" spans="2:9" x14ac:dyDescent="0.2">
      <c r="B388" s="24">
        <v>124.160766601562</v>
      </c>
      <c r="C388" s="23">
        <v>0.30656092597068657</v>
      </c>
      <c r="E388">
        <f t="shared" ref="E388:E451" si="12">(P$16*B388)+P$17</f>
        <v>0.31762507324218681</v>
      </c>
      <c r="F388">
        <f t="shared" ref="F388:F451" si="13">C388-E388</f>
        <v>-1.1064147271500235E-2</v>
      </c>
      <c r="G388" s="24"/>
      <c r="H388" s="24">
        <f t="shared" ref="H388:H451" si="14">B388</f>
        <v>124.160766601562</v>
      </c>
      <c r="I388">
        <f t="shared" si="11"/>
        <v>0.23893585272849976</v>
      </c>
    </row>
    <row r="389" spans="2:9" x14ac:dyDescent="0.2">
      <c r="B389" s="24">
        <v>123.303333282471</v>
      </c>
      <c r="C389" s="23">
        <v>0.3053761578549794</v>
      </c>
      <c r="E389">
        <f t="shared" si="12"/>
        <v>0.31642466659545943</v>
      </c>
      <c r="F389">
        <f t="shared" si="13"/>
        <v>-1.1048508740480023E-2</v>
      </c>
      <c r="G389" s="24"/>
      <c r="H389" s="24">
        <f t="shared" si="14"/>
        <v>123.303333282471</v>
      </c>
      <c r="I389">
        <f t="shared" si="11"/>
        <v>0.23895149125951998</v>
      </c>
    </row>
    <row r="390" spans="2:9" x14ac:dyDescent="0.2">
      <c r="B390" s="24">
        <v>122.478427886963</v>
      </c>
      <c r="C390" s="23">
        <v>0.30431889750086039</v>
      </c>
      <c r="E390">
        <f t="shared" si="12"/>
        <v>0.31526979904174823</v>
      </c>
      <c r="F390">
        <f t="shared" si="13"/>
        <v>-1.0950901540887847E-2</v>
      </c>
      <c r="G390" s="24"/>
      <c r="H390" s="24">
        <f t="shared" si="14"/>
        <v>122.478427886963</v>
      </c>
      <c r="I390">
        <f t="shared" si="11"/>
        <v>0.23904909845911215</v>
      </c>
    </row>
    <row r="391" spans="2:9" x14ac:dyDescent="0.2">
      <c r="B391" s="24">
        <v>121.663105010986</v>
      </c>
      <c r="C391" s="23">
        <v>0.30322957059351602</v>
      </c>
      <c r="E391">
        <f t="shared" si="12"/>
        <v>0.31412834701538039</v>
      </c>
      <c r="F391">
        <f t="shared" si="13"/>
        <v>-1.0898776421864376E-2</v>
      </c>
      <c r="G391" s="24"/>
      <c r="H391" s="24">
        <f t="shared" si="14"/>
        <v>121.663105010986</v>
      </c>
      <c r="I391">
        <f t="shared" si="11"/>
        <v>0.23910122357813562</v>
      </c>
    </row>
    <row r="392" spans="2:9" x14ac:dyDescent="0.2">
      <c r="B392" s="24">
        <v>120.804134368896</v>
      </c>
      <c r="C392" s="23">
        <v>0.30206565178195482</v>
      </c>
      <c r="E392">
        <f t="shared" si="12"/>
        <v>0.31292578811645444</v>
      </c>
      <c r="F392">
        <f t="shared" si="13"/>
        <v>-1.0860136334499615E-2</v>
      </c>
      <c r="G392" s="24"/>
      <c r="H392" s="24">
        <f t="shared" si="14"/>
        <v>120.804134368896</v>
      </c>
      <c r="I392">
        <f t="shared" si="11"/>
        <v>0.23913986366550039</v>
      </c>
    </row>
    <row r="393" spans="2:9" x14ac:dyDescent="0.2">
      <c r="B393" s="24">
        <v>119.96797561645501</v>
      </c>
      <c r="C393" s="23">
        <v>0.30095675353276041</v>
      </c>
      <c r="E393">
        <f t="shared" si="12"/>
        <v>0.31175516586303703</v>
      </c>
      <c r="F393">
        <f t="shared" si="13"/>
        <v>-1.0798412330276619E-2</v>
      </c>
      <c r="G393" s="24"/>
      <c r="H393" s="24">
        <f t="shared" si="14"/>
        <v>119.96797561645501</v>
      </c>
      <c r="I393">
        <f t="shared" si="11"/>
        <v>0.23920158766972338</v>
      </c>
    </row>
    <row r="394" spans="2:9" x14ac:dyDescent="0.2">
      <c r="B394" s="24">
        <v>119.180843353271</v>
      </c>
      <c r="C394" s="23">
        <v>0.29999471892893309</v>
      </c>
      <c r="E394">
        <f t="shared" si="12"/>
        <v>0.31065318069457942</v>
      </c>
      <c r="F394">
        <f t="shared" si="13"/>
        <v>-1.0658461765646332E-2</v>
      </c>
      <c r="G394" s="24"/>
      <c r="H394" s="24">
        <f t="shared" si="14"/>
        <v>119.180843353271</v>
      </c>
      <c r="I394">
        <f t="shared" si="11"/>
        <v>0.23934153823435367</v>
      </c>
    </row>
    <row r="395" spans="2:9" x14ac:dyDescent="0.2">
      <c r="B395" s="24">
        <v>118.40763092041</v>
      </c>
      <c r="C395" s="23">
        <v>0.29906369490570811</v>
      </c>
      <c r="E395">
        <f t="shared" si="12"/>
        <v>0.30957068328857401</v>
      </c>
      <c r="F395">
        <f t="shared" si="13"/>
        <v>-1.0506988382865901E-2</v>
      </c>
      <c r="G395" s="24"/>
      <c r="H395" s="24">
        <f t="shared" si="14"/>
        <v>118.40763092041</v>
      </c>
      <c r="I395">
        <f t="shared" si="11"/>
        <v>0.2394930116171341</v>
      </c>
    </row>
    <row r="396" spans="2:9" x14ac:dyDescent="0.2">
      <c r="B396" s="24">
        <v>117.568321228027</v>
      </c>
      <c r="C396" s="23">
        <v>0.2979541930252525</v>
      </c>
      <c r="E396">
        <f t="shared" si="12"/>
        <v>0.30839564971923783</v>
      </c>
      <c r="F396">
        <f t="shared" si="13"/>
        <v>-1.0441456693985329E-2</v>
      </c>
      <c r="G396" s="24"/>
      <c r="H396" s="24">
        <f t="shared" si="14"/>
        <v>117.568321228027</v>
      </c>
      <c r="I396">
        <f t="shared" si="11"/>
        <v>0.23955854330601467</v>
      </c>
    </row>
    <row r="397" spans="2:9" x14ac:dyDescent="0.2">
      <c r="B397" s="24">
        <v>116.68658447265599</v>
      </c>
      <c r="C397" s="23">
        <v>0.29676785507173525</v>
      </c>
      <c r="E397">
        <f t="shared" si="12"/>
        <v>0.30716121826171838</v>
      </c>
      <c r="F397">
        <f t="shared" si="13"/>
        <v>-1.0393363189983129E-2</v>
      </c>
      <c r="G397" s="24"/>
      <c r="H397" s="24">
        <f t="shared" si="14"/>
        <v>116.68658447265599</v>
      </c>
      <c r="I397">
        <f t="shared" si="11"/>
        <v>0.23960663681001687</v>
      </c>
    </row>
    <row r="398" spans="2:9" x14ac:dyDescent="0.2">
      <c r="B398" s="24">
        <v>115.866081237793</v>
      </c>
      <c r="C398" s="23">
        <v>0.29572647542802616</v>
      </c>
      <c r="E398">
        <f t="shared" si="12"/>
        <v>0.30601251373291022</v>
      </c>
      <c r="F398">
        <f t="shared" si="13"/>
        <v>-1.028603830488406E-2</v>
      </c>
      <c r="G398" s="24"/>
      <c r="H398" s="24">
        <f t="shared" si="14"/>
        <v>115.866081237793</v>
      </c>
      <c r="I398">
        <f t="shared" si="11"/>
        <v>0.23971396169511594</v>
      </c>
    </row>
    <row r="399" spans="2:9" x14ac:dyDescent="0.2">
      <c r="B399" s="24">
        <v>115.049667358398</v>
      </c>
      <c r="C399" s="23">
        <v>0.29470094179408274</v>
      </c>
      <c r="E399">
        <f t="shared" si="12"/>
        <v>0.30486953430175723</v>
      </c>
      <c r="F399">
        <f t="shared" si="13"/>
        <v>-1.016859250767449E-2</v>
      </c>
      <c r="G399" s="24"/>
      <c r="H399" s="24">
        <f t="shared" si="14"/>
        <v>115.049667358398</v>
      </c>
      <c r="I399">
        <f t="shared" si="11"/>
        <v>0.23983140749232551</v>
      </c>
    </row>
    <row r="400" spans="2:9" x14ac:dyDescent="0.2">
      <c r="B400" s="24">
        <v>114.183864593506</v>
      </c>
      <c r="C400" s="23">
        <v>0.29354010052034946</v>
      </c>
      <c r="E400">
        <f t="shared" si="12"/>
        <v>0.30365741043090844</v>
      </c>
      <c r="F400">
        <f t="shared" si="13"/>
        <v>-1.011730991055898E-2</v>
      </c>
      <c r="G400" s="24"/>
      <c r="H400" s="24">
        <f t="shared" si="14"/>
        <v>114.183864593506</v>
      </c>
      <c r="I400">
        <f t="shared" si="11"/>
        <v>0.23988269008944102</v>
      </c>
    </row>
    <row r="401" spans="2:9" x14ac:dyDescent="0.2">
      <c r="B401" s="24">
        <v>113.335887908936</v>
      </c>
      <c r="C401" s="23">
        <v>0.29244235127025919</v>
      </c>
      <c r="E401">
        <f t="shared" si="12"/>
        <v>0.30247024307251041</v>
      </c>
      <c r="F401">
        <f t="shared" si="13"/>
        <v>-1.0027891802251221E-2</v>
      </c>
      <c r="G401" s="24"/>
      <c r="H401" s="24">
        <f t="shared" si="14"/>
        <v>113.335887908936</v>
      </c>
      <c r="I401">
        <f t="shared" si="11"/>
        <v>0.23997210819774878</v>
      </c>
    </row>
    <row r="402" spans="2:9" x14ac:dyDescent="0.2">
      <c r="B402" s="24">
        <v>112.52341461181599</v>
      </c>
      <c r="C402" s="23">
        <v>0.29144666985224432</v>
      </c>
      <c r="E402">
        <f t="shared" si="12"/>
        <v>0.30133278045654244</v>
      </c>
      <c r="F402">
        <f t="shared" si="13"/>
        <v>-9.8861106042981151E-3</v>
      </c>
      <c r="G402" s="24"/>
      <c r="H402" s="24">
        <f t="shared" si="14"/>
        <v>112.52341461181599</v>
      </c>
      <c r="I402">
        <f t="shared" si="11"/>
        <v>0.24011388939570188</v>
      </c>
    </row>
    <row r="403" spans="2:9" x14ac:dyDescent="0.2">
      <c r="B403" s="24">
        <v>111.70883178710901</v>
      </c>
      <c r="C403" s="23">
        <v>0.29040348552769035</v>
      </c>
      <c r="E403">
        <f t="shared" si="12"/>
        <v>0.30019236450195264</v>
      </c>
      <c r="F403">
        <f t="shared" si="13"/>
        <v>-9.7888789742622828E-3</v>
      </c>
      <c r="G403" s="24"/>
      <c r="H403" s="24">
        <f t="shared" si="14"/>
        <v>111.70883178710901</v>
      </c>
      <c r="I403">
        <f t="shared" si="11"/>
        <v>0.24021112102573772</v>
      </c>
    </row>
    <row r="404" spans="2:9" x14ac:dyDescent="0.2">
      <c r="B404" s="24">
        <v>110.87018585205099</v>
      </c>
      <c r="C404" s="23">
        <v>0.28937918318066985</v>
      </c>
      <c r="E404">
        <f t="shared" si="12"/>
        <v>0.29901826019287137</v>
      </c>
      <c r="F404">
        <f t="shared" si="13"/>
        <v>-9.6390770122015135E-3</v>
      </c>
      <c r="G404" s="24"/>
      <c r="H404" s="24">
        <f t="shared" si="14"/>
        <v>110.87018585205099</v>
      </c>
      <c r="I404">
        <f t="shared" si="11"/>
        <v>0.24036092298779849</v>
      </c>
    </row>
    <row r="405" spans="2:9" x14ac:dyDescent="0.2">
      <c r="B405" s="24">
        <v>110.023899078369</v>
      </c>
      <c r="C405" s="23">
        <v>0.28829378700873787</v>
      </c>
      <c r="E405">
        <f t="shared" si="12"/>
        <v>0.29783345870971661</v>
      </c>
      <c r="F405">
        <f t="shared" si="13"/>
        <v>-9.5396717009787468E-3</v>
      </c>
      <c r="G405" s="24"/>
      <c r="H405" s="24">
        <f t="shared" si="14"/>
        <v>110.023899078369</v>
      </c>
      <c r="I405">
        <f t="shared" si="11"/>
        <v>0.24046032829902125</v>
      </c>
    </row>
    <row r="406" spans="2:9" x14ac:dyDescent="0.2">
      <c r="B406" s="24">
        <v>109.177066802979</v>
      </c>
      <c r="C406" s="23">
        <v>0.28719605532457021</v>
      </c>
      <c r="E406">
        <f t="shared" si="12"/>
        <v>0.29664789352417065</v>
      </c>
      <c r="F406">
        <f t="shared" si="13"/>
        <v>-9.4518381996004375E-3</v>
      </c>
      <c r="G406" s="24"/>
      <c r="H406" s="24">
        <f t="shared" si="14"/>
        <v>109.177066802979</v>
      </c>
      <c r="I406">
        <f t="shared" si="11"/>
        <v>0.24054816180039956</v>
      </c>
    </row>
    <row r="407" spans="2:9" x14ac:dyDescent="0.2">
      <c r="B407" s="24">
        <v>108.368465423584</v>
      </c>
      <c r="C407" s="23">
        <v>0.28624313277285751</v>
      </c>
      <c r="E407">
        <f t="shared" si="12"/>
        <v>0.29551585159301763</v>
      </c>
      <c r="F407">
        <f t="shared" si="13"/>
        <v>-9.2727188201601196E-3</v>
      </c>
      <c r="G407" s="24"/>
      <c r="H407" s="24">
        <f t="shared" si="14"/>
        <v>108.368465423584</v>
      </c>
      <c r="I407">
        <f t="shared" si="11"/>
        <v>0.24072728117983988</v>
      </c>
    </row>
    <row r="408" spans="2:9" x14ac:dyDescent="0.2">
      <c r="B408" s="24">
        <v>107.5322265625</v>
      </c>
      <c r="C408" s="23">
        <v>0.28522453320480301</v>
      </c>
      <c r="E408">
        <f t="shared" si="12"/>
        <v>0.2943451171875</v>
      </c>
      <c r="F408">
        <f t="shared" si="13"/>
        <v>-9.1205839826969948E-3</v>
      </c>
      <c r="G408" s="24"/>
      <c r="H408" s="24">
        <f t="shared" si="14"/>
        <v>107.5322265625</v>
      </c>
      <c r="I408">
        <f t="shared" si="11"/>
        <v>0.24087941601730301</v>
      </c>
    </row>
    <row r="409" spans="2:9" x14ac:dyDescent="0.2">
      <c r="B409" s="24">
        <v>106.678028106689</v>
      </c>
      <c r="C409" s="23">
        <v>0.28408761501202118</v>
      </c>
      <c r="E409">
        <f t="shared" si="12"/>
        <v>0.2931492393493646</v>
      </c>
      <c r="F409">
        <f t="shared" si="13"/>
        <v>-9.0616243373434213E-3</v>
      </c>
      <c r="G409" s="24"/>
      <c r="H409" s="24">
        <f t="shared" si="14"/>
        <v>106.678028106689</v>
      </c>
      <c r="I409">
        <f t="shared" si="11"/>
        <v>0.24093837566265658</v>
      </c>
    </row>
    <row r="410" spans="2:9" x14ac:dyDescent="0.2">
      <c r="B410" s="24">
        <v>105.806594848633</v>
      </c>
      <c r="C410" s="23">
        <v>0.282929839105309</v>
      </c>
      <c r="E410">
        <f t="shared" si="12"/>
        <v>0.29192923278808625</v>
      </c>
      <c r="F410">
        <f t="shared" si="13"/>
        <v>-8.9993936827772458E-3</v>
      </c>
      <c r="G410" s="24"/>
      <c r="H410" s="24">
        <f t="shared" si="14"/>
        <v>105.806594848633</v>
      </c>
      <c r="I410">
        <f t="shared" si="11"/>
        <v>0.24100060631722275</v>
      </c>
    </row>
    <row r="411" spans="2:9" x14ac:dyDescent="0.2">
      <c r="B411" s="24">
        <v>105.009983062744</v>
      </c>
      <c r="C411" s="23">
        <v>0.28197631463039541</v>
      </c>
      <c r="E411">
        <f t="shared" si="12"/>
        <v>0.29081397628784161</v>
      </c>
      <c r="F411">
        <f t="shared" si="13"/>
        <v>-8.8376616574462052E-3</v>
      </c>
      <c r="G411" s="24"/>
      <c r="H411" s="24">
        <f t="shared" si="14"/>
        <v>105.009983062744</v>
      </c>
      <c r="I411">
        <f t="shared" si="11"/>
        <v>0.24116233834255379</v>
      </c>
    </row>
    <row r="412" spans="2:9" x14ac:dyDescent="0.2">
      <c r="B412" s="24">
        <v>104.216480255127</v>
      </c>
      <c r="C412" s="23">
        <v>0.2810519076533497</v>
      </c>
      <c r="E412">
        <f t="shared" si="12"/>
        <v>0.28970307235717779</v>
      </c>
      <c r="F412">
        <f t="shared" si="13"/>
        <v>-8.6511647038280959E-3</v>
      </c>
      <c r="G412" s="24"/>
      <c r="H412" s="24">
        <f t="shared" si="14"/>
        <v>104.216480255127</v>
      </c>
      <c r="I412">
        <f t="shared" si="11"/>
        <v>0.2413488352961719</v>
      </c>
    </row>
    <row r="413" spans="2:9" x14ac:dyDescent="0.2">
      <c r="B413" s="24">
        <v>103.388423919678</v>
      </c>
      <c r="C413" s="23">
        <v>0.28003166426989123</v>
      </c>
      <c r="E413">
        <f t="shared" si="12"/>
        <v>0.28854379348754922</v>
      </c>
      <c r="F413">
        <f t="shared" si="13"/>
        <v>-8.5121292176579821E-3</v>
      </c>
      <c r="G413" s="24"/>
      <c r="H413" s="24">
        <f t="shared" si="14"/>
        <v>103.388423919678</v>
      </c>
      <c r="I413">
        <f t="shared" si="11"/>
        <v>0.24148787078234202</v>
      </c>
    </row>
    <row r="414" spans="2:9" x14ac:dyDescent="0.2">
      <c r="B414" s="24">
        <v>102.565174102783</v>
      </c>
      <c r="C414" s="23">
        <v>0.27908501520216611</v>
      </c>
      <c r="E414">
        <f t="shared" si="12"/>
        <v>0.28739124374389624</v>
      </c>
      <c r="F414">
        <f t="shared" si="13"/>
        <v>-8.3062285417301318E-3</v>
      </c>
      <c r="G414" s="24"/>
      <c r="H414" s="24">
        <f t="shared" si="14"/>
        <v>102.565174102783</v>
      </c>
      <c r="I414">
        <f t="shared" si="11"/>
        <v>0.24169377145826987</v>
      </c>
    </row>
    <row r="415" spans="2:9" x14ac:dyDescent="0.2">
      <c r="B415" s="24">
        <v>101.704486846924</v>
      </c>
      <c r="C415" s="23">
        <v>0.2780491223648906</v>
      </c>
      <c r="E415">
        <f t="shared" si="12"/>
        <v>0.28618628158569359</v>
      </c>
      <c r="F415">
        <f t="shared" si="13"/>
        <v>-8.1371592208029919E-3</v>
      </c>
      <c r="G415" s="24"/>
      <c r="H415" s="24">
        <f t="shared" si="14"/>
        <v>101.704486846924</v>
      </c>
      <c r="I415">
        <f t="shared" si="11"/>
        <v>0.24186284077919701</v>
      </c>
    </row>
    <row r="416" spans="2:9" x14ac:dyDescent="0.2">
      <c r="B416" s="24">
        <v>100.856491088867</v>
      </c>
      <c r="C416" s="23">
        <v>0.27699257235355568</v>
      </c>
      <c r="E416">
        <f t="shared" si="12"/>
        <v>0.28499908752441383</v>
      </c>
      <c r="F416">
        <f t="shared" si="13"/>
        <v>-8.0065151708581528E-3</v>
      </c>
      <c r="G416" s="24"/>
      <c r="H416" s="24">
        <f t="shared" si="14"/>
        <v>100.856491088867</v>
      </c>
      <c r="I416">
        <f t="shared" si="11"/>
        <v>0.24199348482914185</v>
      </c>
    </row>
    <row r="417" spans="2:9" x14ac:dyDescent="0.2">
      <c r="B417" s="24">
        <v>100.045944213867</v>
      </c>
      <c r="C417" s="23">
        <v>0.27602787060484762</v>
      </c>
      <c r="E417">
        <f t="shared" si="12"/>
        <v>0.2838643218994138</v>
      </c>
      <c r="F417">
        <f t="shared" si="13"/>
        <v>-7.8364512945661713E-3</v>
      </c>
      <c r="G417" s="24"/>
      <c r="H417" s="24">
        <f t="shared" si="14"/>
        <v>100.045944213867</v>
      </c>
      <c r="I417">
        <f t="shared" si="11"/>
        <v>0.24216354870543383</v>
      </c>
    </row>
    <row r="418" spans="2:9" x14ac:dyDescent="0.2">
      <c r="B418" s="24">
        <v>99.236263275146499</v>
      </c>
      <c r="C418" s="23">
        <v>0.27505673292052862</v>
      </c>
      <c r="E418">
        <f t="shared" si="12"/>
        <v>0.28273076858520507</v>
      </c>
      <c r="F418">
        <f t="shared" si="13"/>
        <v>-7.6740356646764485E-3</v>
      </c>
      <c r="G418" s="24"/>
      <c r="H418" s="24">
        <f t="shared" si="14"/>
        <v>99.236263275146499</v>
      </c>
      <c r="I418">
        <f t="shared" si="11"/>
        <v>0.24232596433532355</v>
      </c>
    </row>
    <row r="419" spans="2:9" x14ac:dyDescent="0.2">
      <c r="B419" s="24">
        <v>98.414989471435504</v>
      </c>
      <c r="C419" s="23">
        <v>0.27406531176177878</v>
      </c>
      <c r="E419">
        <f t="shared" si="12"/>
        <v>0.28158098526000974</v>
      </c>
      <c r="F419">
        <f t="shared" si="13"/>
        <v>-7.515673498230957E-3</v>
      </c>
      <c r="G419" s="24"/>
      <c r="H419" s="24">
        <f t="shared" si="14"/>
        <v>98.414989471435504</v>
      </c>
      <c r="I419">
        <f t="shared" si="11"/>
        <v>0.24248432650176904</v>
      </c>
    </row>
    <row r="420" spans="2:9" x14ac:dyDescent="0.2">
      <c r="B420" s="24">
        <v>97.586563110351605</v>
      </c>
      <c r="C420" s="23">
        <v>0.27308187662152672</v>
      </c>
      <c r="E420">
        <f t="shared" si="12"/>
        <v>0.28042118835449226</v>
      </c>
      <c r="F420">
        <f t="shared" si="13"/>
        <v>-7.3393117329655366E-3</v>
      </c>
      <c r="G420" s="24"/>
      <c r="H420" s="24">
        <f t="shared" si="14"/>
        <v>97.586563110351605</v>
      </c>
      <c r="I420">
        <f t="shared" si="11"/>
        <v>0.24266068826703446</v>
      </c>
    </row>
    <row r="421" spans="2:9" x14ac:dyDescent="0.2">
      <c r="B421" s="24">
        <v>96.747814178466797</v>
      </c>
      <c r="C421" s="23">
        <v>0.27207522330499589</v>
      </c>
      <c r="E421">
        <f t="shared" si="12"/>
        <v>0.27924693984985349</v>
      </c>
      <c r="F421">
        <f t="shared" si="13"/>
        <v>-7.1717165448575981E-3</v>
      </c>
      <c r="G421" s="24"/>
      <c r="H421" s="24">
        <f t="shared" si="14"/>
        <v>96.747814178466797</v>
      </c>
      <c r="I421">
        <f t="shared" si="11"/>
        <v>0.2428282834551424</v>
      </c>
    </row>
    <row r="422" spans="2:9" x14ac:dyDescent="0.2">
      <c r="B422" s="24">
        <v>95.902687072753906</v>
      </c>
      <c r="C422" s="23">
        <v>0.27105720436815961</v>
      </c>
      <c r="E422">
        <f t="shared" si="12"/>
        <v>0.27806376190185544</v>
      </c>
      <c r="F422">
        <f t="shared" si="13"/>
        <v>-7.0065575336958341E-3</v>
      </c>
      <c r="G422" s="24"/>
      <c r="H422" s="24">
        <f t="shared" si="14"/>
        <v>95.902687072753906</v>
      </c>
      <c r="I422">
        <f t="shared" si="11"/>
        <v>0.24299344246630417</v>
      </c>
    </row>
    <row r="423" spans="2:9" x14ac:dyDescent="0.2">
      <c r="B423" s="24">
        <v>95.036109924316406</v>
      </c>
      <c r="C423" s="23">
        <v>0.26998023727289355</v>
      </c>
      <c r="E423">
        <f t="shared" si="12"/>
        <v>0.27685055389404301</v>
      </c>
      <c r="F423">
        <f t="shared" si="13"/>
        <v>-6.8703166211494526E-3</v>
      </c>
      <c r="G423" s="24"/>
      <c r="H423" s="24">
        <f t="shared" si="14"/>
        <v>95.036109924316406</v>
      </c>
      <c r="I423">
        <f t="shared" si="11"/>
        <v>0.24312968337885055</v>
      </c>
    </row>
    <row r="424" spans="2:9" x14ac:dyDescent="0.2">
      <c r="B424" s="24">
        <v>94.190372467041001</v>
      </c>
      <c r="C424" s="23">
        <v>0.26897996253824386</v>
      </c>
      <c r="E424">
        <f t="shared" si="12"/>
        <v>0.27566652145385739</v>
      </c>
      <c r="F424">
        <f t="shared" si="13"/>
        <v>-6.6865589156135385E-3</v>
      </c>
      <c r="G424" s="24"/>
      <c r="H424" s="24">
        <f t="shared" si="14"/>
        <v>94.190372467041001</v>
      </c>
      <c r="I424">
        <f t="shared" si="11"/>
        <v>0.24331344108438646</v>
      </c>
    </row>
    <row r="425" spans="2:9" x14ac:dyDescent="0.2">
      <c r="B425" s="24">
        <v>93.354312896728501</v>
      </c>
      <c r="C425" s="23">
        <v>0.26803140453911867</v>
      </c>
      <c r="E425">
        <f t="shared" si="12"/>
        <v>0.27449603805541989</v>
      </c>
      <c r="F425">
        <f t="shared" si="13"/>
        <v>-6.4646335163012214E-3</v>
      </c>
      <c r="G425" s="24"/>
      <c r="H425" s="24">
        <f t="shared" si="14"/>
        <v>93.354312896728501</v>
      </c>
      <c r="I425">
        <f t="shared" si="11"/>
        <v>0.24353536648369878</v>
      </c>
    </row>
    <row r="426" spans="2:9" x14ac:dyDescent="0.2">
      <c r="B426" s="24">
        <v>92.4947509765625</v>
      </c>
      <c r="C426" s="23">
        <v>0.26703789779676651</v>
      </c>
      <c r="E426">
        <f t="shared" si="12"/>
        <v>0.2732926513671875</v>
      </c>
      <c r="F426">
        <f t="shared" si="13"/>
        <v>-6.25475357042099E-3</v>
      </c>
      <c r="G426" s="24"/>
      <c r="H426" s="24">
        <f t="shared" si="14"/>
        <v>92.4947509765625</v>
      </c>
      <c r="I426">
        <f t="shared" si="11"/>
        <v>0.24374524642957901</v>
      </c>
    </row>
    <row r="427" spans="2:9" x14ac:dyDescent="0.2">
      <c r="B427" s="24">
        <v>91.650417327880902</v>
      </c>
      <c r="C427" s="23">
        <v>0.26604512139642372</v>
      </c>
      <c r="E427">
        <f t="shared" si="12"/>
        <v>0.27211058425903328</v>
      </c>
      <c r="F427">
        <f t="shared" si="13"/>
        <v>-6.0654628626095608E-3</v>
      </c>
      <c r="G427" s="24"/>
      <c r="H427" s="24">
        <f t="shared" si="14"/>
        <v>91.650417327880902</v>
      </c>
      <c r="I427">
        <f t="shared" si="11"/>
        <v>0.24393453713739044</v>
      </c>
    </row>
    <row r="428" spans="2:9" x14ac:dyDescent="0.2">
      <c r="B428" s="24">
        <v>90.848098754882798</v>
      </c>
      <c r="C428" s="23">
        <v>0.26521385112072909</v>
      </c>
      <c r="E428">
        <f t="shared" si="12"/>
        <v>0.27098733825683596</v>
      </c>
      <c r="F428">
        <f t="shared" si="13"/>
        <v>-5.7734871361068696E-3</v>
      </c>
      <c r="G428" s="24"/>
      <c r="H428" s="24">
        <f t="shared" si="14"/>
        <v>90.848098754882798</v>
      </c>
      <c r="I428">
        <f t="shared" si="11"/>
        <v>0.24422651286389313</v>
      </c>
    </row>
    <row r="429" spans="2:9" x14ac:dyDescent="0.2">
      <c r="B429" s="24">
        <v>90.050590515136705</v>
      </c>
      <c r="C429" s="23">
        <v>0.26437726824248231</v>
      </c>
      <c r="E429">
        <f t="shared" si="12"/>
        <v>0.26987082672119139</v>
      </c>
      <c r="F429">
        <f t="shared" si="13"/>
        <v>-5.4935584787090819E-3</v>
      </c>
      <c r="G429" s="24"/>
      <c r="H429" s="24">
        <f t="shared" si="14"/>
        <v>90.050590515136705</v>
      </c>
      <c r="I429">
        <f t="shared" ref="I429:I492" si="15">F429+0.25</f>
        <v>0.24450644152129092</v>
      </c>
    </row>
    <row r="430" spans="2:9" x14ac:dyDescent="0.2">
      <c r="B430" s="24">
        <v>89.229114532470703</v>
      </c>
      <c r="C430" s="23">
        <v>0.26353392022198813</v>
      </c>
      <c r="E430">
        <f t="shared" si="12"/>
        <v>0.268720760345459</v>
      </c>
      <c r="F430">
        <f t="shared" si="13"/>
        <v>-5.1868401234708705E-3</v>
      </c>
      <c r="G430" s="24"/>
      <c r="H430" s="24">
        <f t="shared" si="14"/>
        <v>89.229114532470703</v>
      </c>
      <c r="I430">
        <f t="shared" si="15"/>
        <v>0.24481315987652913</v>
      </c>
    </row>
    <row r="431" spans="2:9" x14ac:dyDescent="0.2">
      <c r="B431" s="24">
        <v>88.394378662109403</v>
      </c>
      <c r="C431" s="23">
        <v>0.26258267970240839</v>
      </c>
      <c r="E431">
        <f t="shared" si="12"/>
        <v>0.26755213012695317</v>
      </c>
      <c r="F431">
        <f t="shared" si="13"/>
        <v>-4.9694504245447746E-3</v>
      </c>
      <c r="G431" s="24"/>
      <c r="H431" s="24">
        <f t="shared" si="14"/>
        <v>88.394378662109403</v>
      </c>
      <c r="I431">
        <f t="shared" si="15"/>
        <v>0.24503054957545523</v>
      </c>
    </row>
    <row r="432" spans="2:9" x14ac:dyDescent="0.2">
      <c r="B432" s="24">
        <v>87.572494506835895</v>
      </c>
      <c r="C432" s="23">
        <v>0.26172656607182532</v>
      </c>
      <c r="E432">
        <f t="shared" si="12"/>
        <v>0.26640149230957028</v>
      </c>
      <c r="F432">
        <f t="shared" si="13"/>
        <v>-4.6749262377449585E-3</v>
      </c>
      <c r="G432" s="24"/>
      <c r="H432" s="24">
        <f t="shared" si="14"/>
        <v>87.572494506835895</v>
      </c>
      <c r="I432">
        <f t="shared" si="15"/>
        <v>0.24532507376225504</v>
      </c>
    </row>
    <row r="433" spans="2:9" x14ac:dyDescent="0.2">
      <c r="B433" s="24">
        <v>86.748756408691406</v>
      </c>
      <c r="C433" s="23">
        <v>0.26086554870849432</v>
      </c>
      <c r="E433">
        <f t="shared" si="12"/>
        <v>0.26524825897216797</v>
      </c>
      <c r="F433">
        <f t="shared" si="13"/>
        <v>-4.3827102636736504E-3</v>
      </c>
      <c r="G433" s="24"/>
      <c r="H433" s="24">
        <f t="shared" si="14"/>
        <v>86.748756408691406</v>
      </c>
      <c r="I433">
        <f t="shared" si="15"/>
        <v>0.24561728973632635</v>
      </c>
    </row>
    <row r="434" spans="2:9" x14ac:dyDescent="0.2">
      <c r="B434" s="24">
        <v>85.907234191894503</v>
      </c>
      <c r="C434" s="23">
        <v>0.25995715063049124</v>
      </c>
      <c r="E434">
        <f t="shared" si="12"/>
        <v>0.2640701278686523</v>
      </c>
      <c r="F434">
        <f t="shared" si="13"/>
        <v>-4.1129772381610641E-3</v>
      </c>
      <c r="G434" s="24"/>
      <c r="H434" s="24">
        <f t="shared" si="14"/>
        <v>85.907234191894503</v>
      </c>
      <c r="I434">
        <f t="shared" si="15"/>
        <v>0.24588702276183894</v>
      </c>
    </row>
    <row r="435" spans="2:9" x14ac:dyDescent="0.2">
      <c r="B435" s="24">
        <v>85.052062988281307</v>
      </c>
      <c r="C435" s="23">
        <v>0.25903176382090864</v>
      </c>
      <c r="E435">
        <f t="shared" si="12"/>
        <v>0.26287288818359383</v>
      </c>
      <c r="F435">
        <f t="shared" si="13"/>
        <v>-3.8411243626851888E-3</v>
      </c>
      <c r="G435" s="24"/>
      <c r="H435" s="24">
        <f t="shared" si="14"/>
        <v>85.052062988281307</v>
      </c>
      <c r="I435">
        <f t="shared" si="15"/>
        <v>0.24615887563731481</v>
      </c>
    </row>
    <row r="436" spans="2:9" x14ac:dyDescent="0.2">
      <c r="B436" s="24">
        <v>84.203376770019503</v>
      </c>
      <c r="C436" s="23">
        <v>0.25810923352297266</v>
      </c>
      <c r="E436">
        <f t="shared" si="12"/>
        <v>0.26168472747802729</v>
      </c>
      <c r="F436">
        <f t="shared" si="13"/>
        <v>-3.5754939550546316E-3</v>
      </c>
      <c r="G436" s="24"/>
      <c r="H436" s="24">
        <f t="shared" si="14"/>
        <v>84.203376770019503</v>
      </c>
      <c r="I436">
        <f t="shared" si="15"/>
        <v>0.24642450604494537</v>
      </c>
    </row>
    <row r="437" spans="2:9" x14ac:dyDescent="0.2">
      <c r="B437" s="24">
        <v>83.414001464843807</v>
      </c>
      <c r="C437" s="23">
        <v>0.25739794206181055</v>
      </c>
      <c r="E437">
        <f t="shared" si="12"/>
        <v>0.26057960205078134</v>
      </c>
      <c r="F437">
        <f t="shared" si="13"/>
        <v>-3.1816599889707975E-3</v>
      </c>
      <c r="G437" s="24"/>
      <c r="H437" s="24">
        <f t="shared" si="14"/>
        <v>83.414001464843807</v>
      </c>
      <c r="I437">
        <f t="shared" si="15"/>
        <v>0.2468183400110292</v>
      </c>
    </row>
    <row r="438" spans="2:9" x14ac:dyDescent="0.2">
      <c r="B438" s="24">
        <v>82.584705352783203</v>
      </c>
      <c r="C438" s="23">
        <v>0.25654801432846253</v>
      </c>
      <c r="E438">
        <f t="shared" si="12"/>
        <v>0.25941858749389651</v>
      </c>
      <c r="F438">
        <f t="shared" si="13"/>
        <v>-2.8705731654339872E-3</v>
      </c>
      <c r="G438" s="24"/>
      <c r="H438" s="24">
        <f t="shared" si="14"/>
        <v>82.584705352783203</v>
      </c>
      <c r="I438">
        <f t="shared" si="15"/>
        <v>0.24712942683456601</v>
      </c>
    </row>
    <row r="439" spans="2:9" x14ac:dyDescent="0.2">
      <c r="B439" s="24">
        <v>81.701107025146499</v>
      </c>
      <c r="C439" s="23">
        <v>0.25552101485357298</v>
      </c>
      <c r="E439">
        <f t="shared" si="12"/>
        <v>0.25818154983520514</v>
      </c>
      <c r="F439">
        <f t="shared" si="13"/>
        <v>-2.6605349816321566E-3</v>
      </c>
      <c r="G439" s="24"/>
      <c r="H439" s="24">
        <f t="shared" si="14"/>
        <v>81.701107025146499</v>
      </c>
      <c r="I439">
        <f t="shared" si="15"/>
        <v>0.24733946501836784</v>
      </c>
    </row>
    <row r="440" spans="2:9" x14ac:dyDescent="0.2">
      <c r="B440" s="24">
        <v>80.8419380187988</v>
      </c>
      <c r="C440" s="23">
        <v>0.25461411772697073</v>
      </c>
      <c r="E440">
        <f t="shared" si="12"/>
        <v>0.25697871322631832</v>
      </c>
      <c r="F440">
        <f t="shared" si="13"/>
        <v>-2.3645954993475882E-3</v>
      </c>
      <c r="G440" s="24"/>
      <c r="H440" s="24">
        <f t="shared" si="14"/>
        <v>80.8419380187988</v>
      </c>
      <c r="I440">
        <f t="shared" si="15"/>
        <v>0.24763540450065241</v>
      </c>
    </row>
    <row r="441" spans="2:9" x14ac:dyDescent="0.2">
      <c r="B441" s="24">
        <v>80.002990722656307</v>
      </c>
      <c r="C441" s="23">
        <v>0.25376937386038895</v>
      </c>
      <c r="E441">
        <f t="shared" si="12"/>
        <v>0.25580418701171881</v>
      </c>
      <c r="F441">
        <f t="shared" si="13"/>
        <v>-2.0348131513298617E-3</v>
      </c>
      <c r="G441" s="24"/>
      <c r="H441" s="24">
        <f t="shared" si="14"/>
        <v>80.002990722656307</v>
      </c>
      <c r="I441">
        <f t="shared" si="15"/>
        <v>0.24796518684867014</v>
      </c>
    </row>
    <row r="442" spans="2:9" x14ac:dyDescent="0.2">
      <c r="B442" s="24">
        <v>79.1628227233887</v>
      </c>
      <c r="C442" s="23">
        <v>0.25294165122464041</v>
      </c>
      <c r="E442">
        <f t="shared" si="12"/>
        <v>0.25462795181274422</v>
      </c>
      <c r="F442">
        <f t="shared" si="13"/>
        <v>-1.6863005881038173E-3</v>
      </c>
      <c r="G442" s="24"/>
      <c r="H442" s="24">
        <f t="shared" si="14"/>
        <v>79.1628227233887</v>
      </c>
      <c r="I442">
        <f t="shared" si="15"/>
        <v>0.24831369941189618</v>
      </c>
    </row>
    <row r="443" spans="2:9" x14ac:dyDescent="0.2">
      <c r="B443" s="24">
        <v>78.310508728027301</v>
      </c>
      <c r="C443" s="23">
        <v>0.25205872933981477</v>
      </c>
      <c r="E443">
        <f t="shared" si="12"/>
        <v>0.25343471221923825</v>
      </c>
      <c r="F443">
        <f t="shared" si="13"/>
        <v>-1.3759828794234763E-3</v>
      </c>
      <c r="G443" s="24"/>
      <c r="H443" s="24">
        <f t="shared" si="14"/>
        <v>78.310508728027301</v>
      </c>
      <c r="I443">
        <f t="shared" si="15"/>
        <v>0.24862401712057652</v>
      </c>
    </row>
    <row r="444" spans="2:9" x14ac:dyDescent="0.2">
      <c r="B444" s="24">
        <v>77.476203918457003</v>
      </c>
      <c r="C444" s="23">
        <v>0.25126056624361581</v>
      </c>
      <c r="E444">
        <f t="shared" si="12"/>
        <v>0.2522666854858398</v>
      </c>
      <c r="F444">
        <f t="shared" si="13"/>
        <v>-1.0061192422239906E-3</v>
      </c>
      <c r="G444" s="24"/>
      <c r="H444" s="24">
        <f t="shared" si="14"/>
        <v>77.476203918457003</v>
      </c>
      <c r="I444">
        <f t="shared" si="15"/>
        <v>0.24899388075777601</v>
      </c>
    </row>
    <row r="445" spans="2:9" x14ac:dyDescent="0.2">
      <c r="B445" s="24">
        <v>76.655822753906307</v>
      </c>
      <c r="C445" s="23">
        <v>0.25047770896765964</v>
      </c>
      <c r="E445">
        <f t="shared" si="12"/>
        <v>0.25111815185546882</v>
      </c>
      <c r="F445">
        <f t="shared" si="13"/>
        <v>-6.4044288780917835E-4</v>
      </c>
      <c r="G445" s="24"/>
      <c r="H445" s="24">
        <f t="shared" si="14"/>
        <v>76.655822753906307</v>
      </c>
      <c r="I445">
        <f t="shared" si="15"/>
        <v>0.24935955711219082</v>
      </c>
    </row>
    <row r="446" spans="2:9" x14ac:dyDescent="0.2">
      <c r="B446" s="24">
        <v>75.853874206542997</v>
      </c>
      <c r="C446" s="23">
        <v>0.24977299059201749</v>
      </c>
      <c r="E446">
        <f t="shared" si="12"/>
        <v>0.24999542388916021</v>
      </c>
      <c r="F446">
        <f t="shared" si="13"/>
        <v>-2.224332971427212E-4</v>
      </c>
      <c r="G446" s="24"/>
      <c r="H446" s="24">
        <f t="shared" si="14"/>
        <v>75.853874206542997</v>
      </c>
      <c r="I446">
        <f t="shared" si="15"/>
        <v>0.24977756670285728</v>
      </c>
    </row>
    <row r="447" spans="2:9" x14ac:dyDescent="0.2">
      <c r="B447" s="24">
        <v>75.011310577392607</v>
      </c>
      <c r="C447" s="23">
        <v>0.24897924467033175</v>
      </c>
      <c r="E447">
        <f t="shared" si="12"/>
        <v>0.24881583480834968</v>
      </c>
      <c r="F447">
        <f t="shared" si="13"/>
        <v>1.634098619820723E-4</v>
      </c>
      <c r="G447" s="24"/>
      <c r="H447" s="24">
        <f t="shared" si="14"/>
        <v>75.011310577392607</v>
      </c>
      <c r="I447">
        <f t="shared" si="15"/>
        <v>0.25016340986198204</v>
      </c>
    </row>
    <row r="448" spans="2:9" x14ac:dyDescent="0.2">
      <c r="B448" s="24">
        <v>74.145538330078097</v>
      </c>
      <c r="C448" s="23">
        <v>0.24812404045766137</v>
      </c>
      <c r="E448">
        <f t="shared" si="12"/>
        <v>0.24760375366210935</v>
      </c>
      <c r="F448">
        <f t="shared" si="13"/>
        <v>5.2028679555202184E-4</v>
      </c>
      <c r="G448" s="24"/>
      <c r="H448" s="24">
        <f t="shared" si="14"/>
        <v>74.145538330078097</v>
      </c>
      <c r="I448">
        <f t="shared" si="15"/>
        <v>0.25052028679555205</v>
      </c>
    </row>
    <row r="449" spans="2:9" x14ac:dyDescent="0.2">
      <c r="B449" s="24">
        <v>73.312095642089801</v>
      </c>
      <c r="C449" s="23">
        <v>0.24728219366472326</v>
      </c>
      <c r="E449">
        <f t="shared" si="12"/>
        <v>0.24643693389892574</v>
      </c>
      <c r="F449">
        <f t="shared" si="13"/>
        <v>8.452597657975236E-4</v>
      </c>
      <c r="G449" s="24"/>
      <c r="H449" s="24">
        <f t="shared" si="14"/>
        <v>73.312095642089801</v>
      </c>
      <c r="I449">
        <f t="shared" si="15"/>
        <v>0.25084525976579752</v>
      </c>
    </row>
    <row r="450" spans="2:9" x14ac:dyDescent="0.2">
      <c r="B450" s="24">
        <v>72.479240417480497</v>
      </c>
      <c r="C450" s="23">
        <v>0.24652094917796674</v>
      </c>
      <c r="E450">
        <f t="shared" si="12"/>
        <v>0.24527093658447269</v>
      </c>
      <c r="F450">
        <f t="shared" si="13"/>
        <v>1.2500125934940542E-3</v>
      </c>
      <c r="G450" s="24"/>
      <c r="H450" s="24">
        <f t="shared" si="14"/>
        <v>72.479240417480497</v>
      </c>
      <c r="I450">
        <f t="shared" si="15"/>
        <v>0.25125001259349405</v>
      </c>
    </row>
    <row r="451" spans="2:9" x14ac:dyDescent="0.2">
      <c r="B451" s="24">
        <v>71.626770019531307</v>
      </c>
      <c r="C451" s="23">
        <v>0.24562722231521381</v>
      </c>
      <c r="E451">
        <f t="shared" si="12"/>
        <v>0.24407747802734384</v>
      </c>
      <c r="F451">
        <f t="shared" si="13"/>
        <v>1.5497442878699697E-3</v>
      </c>
      <c r="G451" s="24"/>
      <c r="H451" s="24">
        <f t="shared" si="14"/>
        <v>71.626770019531307</v>
      </c>
      <c r="I451">
        <f t="shared" si="15"/>
        <v>0.25154974428786997</v>
      </c>
    </row>
    <row r="452" spans="2:9" x14ac:dyDescent="0.2">
      <c r="B452" s="24">
        <v>70.7656059265137</v>
      </c>
      <c r="C452" s="23">
        <v>0.24472740432421991</v>
      </c>
      <c r="E452">
        <f t="shared" ref="E452:E515" si="16">(P$16*B452)+P$17</f>
        <v>0.24287184829711919</v>
      </c>
      <c r="F452">
        <f t="shared" ref="F452:F515" si="17">C452-E452</f>
        <v>1.8555560271007188E-3</v>
      </c>
      <c r="G452" s="24"/>
      <c r="H452" s="24">
        <f t="shared" ref="H452:H515" si="18">B452</f>
        <v>70.7656059265137</v>
      </c>
      <c r="I452">
        <f t="shared" si="15"/>
        <v>0.25185555602710075</v>
      </c>
    </row>
    <row r="453" spans="2:9" x14ac:dyDescent="0.2">
      <c r="B453" s="24">
        <v>69.929977416992202</v>
      </c>
      <c r="C453" s="23">
        <v>0.24394978741174406</v>
      </c>
      <c r="E453">
        <f t="shared" si="16"/>
        <v>0.2417019683837891</v>
      </c>
      <c r="F453">
        <f t="shared" si="17"/>
        <v>2.2478190279549559E-3</v>
      </c>
      <c r="G453" s="24"/>
      <c r="H453" s="24">
        <f t="shared" si="18"/>
        <v>69.929977416992202</v>
      </c>
      <c r="I453">
        <f t="shared" si="15"/>
        <v>0.25224781902795496</v>
      </c>
    </row>
    <row r="454" spans="2:9" x14ac:dyDescent="0.2">
      <c r="B454" s="24">
        <v>69.110774993896499</v>
      </c>
      <c r="C454" s="23">
        <v>0.24318891614195104</v>
      </c>
      <c r="E454">
        <f t="shared" si="16"/>
        <v>0.24055508499145511</v>
      </c>
      <c r="F454">
        <f t="shared" si="17"/>
        <v>2.6338311504959244E-3</v>
      </c>
      <c r="G454" s="24"/>
      <c r="H454" s="24">
        <f t="shared" si="18"/>
        <v>69.110774993896499</v>
      </c>
      <c r="I454">
        <f t="shared" si="15"/>
        <v>0.25263383115049592</v>
      </c>
    </row>
    <row r="455" spans="2:9" x14ac:dyDescent="0.2">
      <c r="B455" s="24">
        <v>68.276844024658203</v>
      </c>
      <c r="C455" s="23">
        <v>0.24242318674204577</v>
      </c>
      <c r="E455">
        <f t="shared" si="16"/>
        <v>0.23938758163452151</v>
      </c>
      <c r="F455">
        <f t="shared" si="17"/>
        <v>3.035605107524264E-3</v>
      </c>
      <c r="G455" s="24"/>
      <c r="H455" s="24">
        <f t="shared" si="18"/>
        <v>68.276844024658203</v>
      </c>
      <c r="I455">
        <f t="shared" si="15"/>
        <v>0.25303560510752426</v>
      </c>
    </row>
    <row r="456" spans="2:9" x14ac:dyDescent="0.2">
      <c r="B456" s="24">
        <v>67.419193267822294</v>
      </c>
      <c r="C456" s="23">
        <v>0.24156154852810019</v>
      </c>
      <c r="E456">
        <f t="shared" si="16"/>
        <v>0.23818687057495122</v>
      </c>
      <c r="F456">
        <f t="shared" si="17"/>
        <v>3.374677953148969E-3</v>
      </c>
      <c r="G456" s="24"/>
      <c r="H456" s="24">
        <f t="shared" si="18"/>
        <v>67.419193267822294</v>
      </c>
      <c r="I456">
        <f t="shared" si="15"/>
        <v>0.25337467795314894</v>
      </c>
    </row>
    <row r="457" spans="2:9" x14ac:dyDescent="0.2">
      <c r="B457" s="24">
        <v>66.593955993652301</v>
      </c>
      <c r="C457" s="23">
        <v>0.24079787886343634</v>
      </c>
      <c r="E457">
        <f t="shared" si="16"/>
        <v>0.23703153839111324</v>
      </c>
      <c r="F457">
        <f t="shared" si="17"/>
        <v>3.7663404723231042E-3</v>
      </c>
      <c r="G457" s="24"/>
      <c r="H457" s="24">
        <f t="shared" si="18"/>
        <v>66.593955993652301</v>
      </c>
      <c r="I457">
        <f t="shared" si="15"/>
        <v>0.2537663404723231</v>
      </c>
    </row>
    <row r="458" spans="2:9" x14ac:dyDescent="0.2">
      <c r="B458" s="24">
        <v>65.756431579589801</v>
      </c>
      <c r="C458" s="23">
        <v>0.24001959227502345</v>
      </c>
      <c r="E458">
        <f t="shared" si="16"/>
        <v>0.23585900421142575</v>
      </c>
      <c r="F458">
        <f t="shared" si="17"/>
        <v>4.1605880635977033E-3</v>
      </c>
      <c r="G458" s="24"/>
      <c r="H458" s="24">
        <f t="shared" si="18"/>
        <v>65.756431579589801</v>
      </c>
      <c r="I458">
        <f t="shared" si="15"/>
        <v>0.2541605880635977</v>
      </c>
    </row>
    <row r="459" spans="2:9" x14ac:dyDescent="0.2">
      <c r="B459" s="24">
        <v>64.880538940429702</v>
      </c>
      <c r="C459" s="23">
        <v>0.23908055476114304</v>
      </c>
      <c r="E459">
        <f t="shared" si="16"/>
        <v>0.23463275451660159</v>
      </c>
      <c r="F459">
        <f t="shared" si="17"/>
        <v>4.4478002445414444E-3</v>
      </c>
      <c r="G459" s="24"/>
      <c r="H459" s="24">
        <f t="shared" si="18"/>
        <v>64.880538940429702</v>
      </c>
      <c r="I459">
        <f t="shared" si="15"/>
        <v>0.25444780024454144</v>
      </c>
    </row>
    <row r="460" spans="2:9" x14ac:dyDescent="0.2">
      <c r="B460" s="24">
        <v>64.020549774169893</v>
      </c>
      <c r="C460" s="23">
        <v>0.23821705447942412</v>
      </c>
      <c r="E460">
        <f t="shared" si="16"/>
        <v>0.23342876968383786</v>
      </c>
      <c r="F460">
        <f t="shared" si="17"/>
        <v>4.7882847955862673E-3</v>
      </c>
      <c r="G460" s="24"/>
      <c r="H460" s="24">
        <f t="shared" si="18"/>
        <v>64.020549774169893</v>
      </c>
      <c r="I460">
        <f t="shared" si="15"/>
        <v>0.25478828479558624</v>
      </c>
    </row>
    <row r="461" spans="2:9" x14ac:dyDescent="0.2">
      <c r="B461" s="24">
        <v>63.1983127593994</v>
      </c>
      <c r="C461" s="23">
        <v>0.23747655176735891</v>
      </c>
      <c r="E461">
        <f t="shared" si="16"/>
        <v>0.23227763786315916</v>
      </c>
      <c r="F461">
        <f t="shared" si="17"/>
        <v>5.1989139041997423E-3</v>
      </c>
      <c r="G461" s="24"/>
      <c r="H461" s="24">
        <f t="shared" si="18"/>
        <v>63.1983127593994</v>
      </c>
      <c r="I461">
        <f t="shared" si="15"/>
        <v>0.25519891390419974</v>
      </c>
    </row>
    <row r="462" spans="2:9" x14ac:dyDescent="0.2">
      <c r="B462" s="24">
        <v>62.3706665039063</v>
      </c>
      <c r="C462" s="23">
        <v>0.23672203015803239</v>
      </c>
      <c r="E462">
        <f t="shared" si="16"/>
        <v>0.23111893310546883</v>
      </c>
      <c r="F462">
        <f t="shared" si="17"/>
        <v>5.6030970525635659E-3</v>
      </c>
      <c r="G462" s="24"/>
      <c r="H462" s="24">
        <f t="shared" si="18"/>
        <v>62.3706665039063</v>
      </c>
      <c r="I462">
        <f t="shared" si="15"/>
        <v>0.25560309705256357</v>
      </c>
    </row>
    <row r="463" spans="2:9" x14ac:dyDescent="0.2">
      <c r="B463" s="24">
        <v>61.5207195281982</v>
      </c>
      <c r="C463" s="23">
        <v>0.23589504039450404</v>
      </c>
      <c r="E463">
        <f t="shared" si="16"/>
        <v>0.22992900733947749</v>
      </c>
      <c r="F463">
        <f t="shared" si="17"/>
        <v>5.9660330550265483E-3</v>
      </c>
      <c r="G463" s="24"/>
      <c r="H463" s="24">
        <f t="shared" si="18"/>
        <v>61.5207195281982</v>
      </c>
      <c r="I463">
        <f t="shared" si="15"/>
        <v>0.25596603305502652</v>
      </c>
    </row>
    <row r="464" spans="2:9" x14ac:dyDescent="0.2">
      <c r="B464" s="24">
        <v>60.682506561279297</v>
      </c>
      <c r="C464" s="23">
        <v>0.23510397724148049</v>
      </c>
      <c r="E464">
        <f t="shared" si="16"/>
        <v>0.22875550918579102</v>
      </c>
      <c r="F464">
        <f t="shared" si="17"/>
        <v>6.3484680556894768E-3</v>
      </c>
      <c r="G464" s="24"/>
      <c r="H464" s="24">
        <f t="shared" si="18"/>
        <v>60.682506561279297</v>
      </c>
      <c r="I464">
        <f t="shared" si="15"/>
        <v>0.25634846805568945</v>
      </c>
    </row>
    <row r="465" spans="2:9" x14ac:dyDescent="0.2">
      <c r="B465" s="24">
        <v>59.848518371582003</v>
      </c>
      <c r="C465" s="23">
        <v>0.23430100005403451</v>
      </c>
      <c r="E465">
        <f t="shared" si="16"/>
        <v>0.2275879257202148</v>
      </c>
      <c r="F465">
        <f t="shared" si="17"/>
        <v>6.7130743338197074E-3</v>
      </c>
      <c r="G465" s="24"/>
      <c r="H465" s="24">
        <f t="shared" si="18"/>
        <v>59.848518371582003</v>
      </c>
      <c r="I465">
        <f t="shared" si="15"/>
        <v>0.25671307433381974</v>
      </c>
    </row>
    <row r="466" spans="2:9" x14ac:dyDescent="0.2">
      <c r="B466" s="24">
        <v>58.995569229125998</v>
      </c>
      <c r="C466" s="23">
        <v>0.2334369752080197</v>
      </c>
      <c r="E466">
        <f t="shared" si="16"/>
        <v>0.22639379692077641</v>
      </c>
      <c r="F466">
        <f t="shared" si="17"/>
        <v>7.0431782872432958E-3</v>
      </c>
      <c r="G466" s="24"/>
      <c r="H466" s="24">
        <f t="shared" si="18"/>
        <v>58.995569229125998</v>
      </c>
      <c r="I466">
        <f t="shared" si="15"/>
        <v>0.25704317828724332</v>
      </c>
    </row>
    <row r="467" spans="2:9" x14ac:dyDescent="0.2">
      <c r="B467" s="24">
        <v>58.135280609130902</v>
      </c>
      <c r="C467" s="23">
        <v>0.23257965310707754</v>
      </c>
      <c r="E467">
        <f t="shared" si="16"/>
        <v>0.22518939285278328</v>
      </c>
      <c r="F467">
        <f t="shared" si="17"/>
        <v>7.3902602542942619E-3</v>
      </c>
      <c r="G467" s="24"/>
      <c r="H467" s="24">
        <f t="shared" si="18"/>
        <v>58.135280609130902</v>
      </c>
      <c r="I467">
        <f t="shared" si="15"/>
        <v>0.25739026025429423</v>
      </c>
    </row>
    <row r="468" spans="2:9" x14ac:dyDescent="0.2">
      <c r="B468" s="24">
        <v>57.287408828735401</v>
      </c>
      <c r="C468" s="23">
        <v>0.23171057398528164</v>
      </c>
      <c r="E468">
        <f t="shared" si="16"/>
        <v>0.22400237236022957</v>
      </c>
      <c r="F468">
        <f t="shared" si="17"/>
        <v>7.7082016250520635E-3</v>
      </c>
      <c r="G468" s="24"/>
      <c r="H468" s="24">
        <f t="shared" si="18"/>
        <v>57.287408828735401</v>
      </c>
      <c r="I468">
        <f t="shared" si="15"/>
        <v>0.25770820162505204</v>
      </c>
    </row>
    <row r="469" spans="2:9" x14ac:dyDescent="0.2">
      <c r="B469" s="24">
        <v>56.435577392578097</v>
      </c>
      <c r="C469" s="23">
        <v>0.23082870621007273</v>
      </c>
      <c r="E469">
        <f t="shared" si="16"/>
        <v>0.22280980834960934</v>
      </c>
      <c r="F469">
        <f t="shared" si="17"/>
        <v>8.018897860463392E-3</v>
      </c>
      <c r="G469" s="24"/>
      <c r="H469" s="24">
        <f t="shared" si="18"/>
        <v>56.435577392578097</v>
      </c>
      <c r="I469">
        <f t="shared" si="15"/>
        <v>0.25801889786046339</v>
      </c>
    </row>
    <row r="470" spans="2:9" x14ac:dyDescent="0.2">
      <c r="B470" s="24">
        <v>55.561010360717802</v>
      </c>
      <c r="C470" s="23">
        <v>0.22985229962379042</v>
      </c>
      <c r="E470">
        <f t="shared" si="16"/>
        <v>0.22158541450500494</v>
      </c>
      <c r="F470">
        <f t="shared" si="17"/>
        <v>8.266885118785483E-3</v>
      </c>
      <c r="G470" s="24"/>
      <c r="H470" s="24">
        <f t="shared" si="18"/>
        <v>55.561010360717802</v>
      </c>
      <c r="I470">
        <f t="shared" si="15"/>
        <v>0.25826688511878548</v>
      </c>
    </row>
    <row r="471" spans="2:9" x14ac:dyDescent="0.2">
      <c r="B471" s="24">
        <v>54.747566223144503</v>
      </c>
      <c r="C471" s="23">
        <v>0.22912655678712379</v>
      </c>
      <c r="E471">
        <f t="shared" si="16"/>
        <v>0.2204465927124023</v>
      </c>
      <c r="F471">
        <f t="shared" si="17"/>
        <v>8.6799640747214912E-3</v>
      </c>
      <c r="G471" s="24"/>
      <c r="H471" s="24">
        <f t="shared" si="18"/>
        <v>54.747566223144503</v>
      </c>
      <c r="I471">
        <f t="shared" si="15"/>
        <v>0.25867996407472149</v>
      </c>
    </row>
    <row r="472" spans="2:9" x14ac:dyDescent="0.2">
      <c r="B472" s="24">
        <v>53.960533142089801</v>
      </c>
      <c r="C472" s="23">
        <v>0.22847730045610726</v>
      </c>
      <c r="E472">
        <f t="shared" si="16"/>
        <v>0.21934474639892573</v>
      </c>
      <c r="F472">
        <f t="shared" si="17"/>
        <v>9.1325540571815245E-3</v>
      </c>
      <c r="G472" s="24"/>
      <c r="H472" s="24">
        <f t="shared" si="18"/>
        <v>53.960533142089801</v>
      </c>
      <c r="I472">
        <f t="shared" si="15"/>
        <v>0.2591325540571815</v>
      </c>
    </row>
    <row r="473" spans="2:9" x14ac:dyDescent="0.2">
      <c r="B473" s="24">
        <v>53.1192951202393</v>
      </c>
      <c r="C473" s="23">
        <v>0.227635701004886</v>
      </c>
      <c r="E473">
        <f t="shared" si="16"/>
        <v>0.21816701316833503</v>
      </c>
      <c r="F473">
        <f t="shared" si="17"/>
        <v>9.4686878365509708E-3</v>
      </c>
      <c r="G473" s="24"/>
      <c r="H473" s="24">
        <f t="shared" si="18"/>
        <v>53.1192951202393</v>
      </c>
      <c r="I473">
        <f t="shared" si="15"/>
        <v>0.25946868783655097</v>
      </c>
    </row>
    <row r="474" spans="2:9" x14ac:dyDescent="0.2">
      <c r="B474" s="24">
        <v>52.269084930419901</v>
      </c>
      <c r="C474" s="23">
        <v>0.22675051576707661</v>
      </c>
      <c r="E474">
        <f t="shared" si="16"/>
        <v>0.21697671890258785</v>
      </c>
      <c r="F474">
        <f t="shared" si="17"/>
        <v>9.7737968644887596E-3</v>
      </c>
      <c r="G474" s="24"/>
      <c r="H474" s="24">
        <f t="shared" si="18"/>
        <v>52.269084930419901</v>
      </c>
      <c r="I474">
        <f t="shared" si="15"/>
        <v>0.25977379686448876</v>
      </c>
    </row>
    <row r="475" spans="2:9" x14ac:dyDescent="0.2">
      <c r="B475" s="24">
        <v>51.415082931518597</v>
      </c>
      <c r="C475" s="23">
        <v>0.22579501789472536</v>
      </c>
      <c r="E475">
        <f t="shared" si="16"/>
        <v>0.21578111610412604</v>
      </c>
      <c r="F475">
        <f t="shared" si="17"/>
        <v>1.0013901790599328E-2</v>
      </c>
      <c r="G475" s="24"/>
      <c r="H475" s="24">
        <f t="shared" si="18"/>
        <v>51.415082931518597</v>
      </c>
      <c r="I475">
        <f t="shared" si="15"/>
        <v>0.26001390179059936</v>
      </c>
    </row>
    <row r="476" spans="2:9" x14ac:dyDescent="0.2">
      <c r="B476" s="24">
        <v>50.5714817047119</v>
      </c>
      <c r="C476" s="23">
        <v>0.22489789742912306</v>
      </c>
      <c r="E476">
        <f t="shared" si="16"/>
        <v>0.21460007438659667</v>
      </c>
      <c r="F476">
        <f t="shared" si="17"/>
        <v>1.0297823042526383E-2</v>
      </c>
      <c r="G476" s="24"/>
      <c r="H476" s="24">
        <f t="shared" si="18"/>
        <v>50.5714817047119</v>
      </c>
      <c r="I476">
        <f t="shared" si="15"/>
        <v>0.26029782304252636</v>
      </c>
    </row>
    <row r="477" spans="2:9" x14ac:dyDescent="0.2">
      <c r="B477" s="24">
        <v>49.715494155883803</v>
      </c>
      <c r="C477" s="23">
        <v>0.22395596585413483</v>
      </c>
      <c r="E477">
        <f t="shared" si="16"/>
        <v>0.21340169181823732</v>
      </c>
      <c r="F477">
        <f t="shared" si="17"/>
        <v>1.055427403589751E-2</v>
      </c>
      <c r="G477" s="24"/>
      <c r="H477" s="24">
        <f t="shared" si="18"/>
        <v>49.715494155883803</v>
      </c>
      <c r="I477">
        <f t="shared" si="15"/>
        <v>0.26055427403589748</v>
      </c>
    </row>
    <row r="478" spans="2:9" x14ac:dyDescent="0.2">
      <c r="B478" s="24">
        <v>48.847206115722699</v>
      </c>
      <c r="C478" s="23">
        <v>0.22293351268350289</v>
      </c>
      <c r="E478">
        <f t="shared" si="16"/>
        <v>0.21218608856201179</v>
      </c>
      <c r="F478">
        <f t="shared" si="17"/>
        <v>1.07474241214911E-2</v>
      </c>
      <c r="G478" s="24"/>
      <c r="H478" s="24">
        <f t="shared" si="18"/>
        <v>48.847206115722699</v>
      </c>
      <c r="I478">
        <f t="shared" si="15"/>
        <v>0.2607474241214911</v>
      </c>
    </row>
    <row r="479" spans="2:9" x14ac:dyDescent="0.2">
      <c r="B479" s="24">
        <v>48.027172088622997</v>
      </c>
      <c r="C479" s="23">
        <v>0.22212502380465662</v>
      </c>
      <c r="E479">
        <f t="shared" si="16"/>
        <v>0.21103804092407219</v>
      </c>
      <c r="F479">
        <f t="shared" si="17"/>
        <v>1.1086982880584434E-2</v>
      </c>
      <c r="G479" s="24"/>
      <c r="H479" s="24">
        <f t="shared" si="18"/>
        <v>48.027172088622997</v>
      </c>
      <c r="I479">
        <f t="shared" si="15"/>
        <v>0.26108698288058441</v>
      </c>
    </row>
    <row r="480" spans="2:9" x14ac:dyDescent="0.2">
      <c r="B480" s="24">
        <v>47.232240676879897</v>
      </c>
      <c r="C480" s="23">
        <v>0.22143797997853379</v>
      </c>
      <c r="E480">
        <f t="shared" si="16"/>
        <v>0.20992513694763187</v>
      </c>
      <c r="F480">
        <f t="shared" si="17"/>
        <v>1.1512843030901915E-2</v>
      </c>
      <c r="G480" s="24"/>
      <c r="H480" s="24">
        <f t="shared" si="18"/>
        <v>47.232240676879897</v>
      </c>
      <c r="I480">
        <f t="shared" si="15"/>
        <v>0.26151284303090194</v>
      </c>
    </row>
    <row r="481" spans="2:9" x14ac:dyDescent="0.2">
      <c r="B481" s="24">
        <v>46.396041870117202</v>
      </c>
      <c r="C481" s="23">
        <v>0.22053197697199262</v>
      </c>
      <c r="E481">
        <f t="shared" si="16"/>
        <v>0.20875445861816411</v>
      </c>
      <c r="F481">
        <f t="shared" si="17"/>
        <v>1.1777518353828509E-2</v>
      </c>
      <c r="G481" s="24"/>
      <c r="H481" s="24">
        <f t="shared" si="18"/>
        <v>46.396041870117202</v>
      </c>
      <c r="I481">
        <f t="shared" si="15"/>
        <v>0.26177751835382851</v>
      </c>
    </row>
    <row r="482" spans="2:9" x14ac:dyDescent="0.2">
      <c r="B482" s="24">
        <v>45.536012649536097</v>
      </c>
      <c r="C482" s="23">
        <v>0.2195515751805206</v>
      </c>
      <c r="E482">
        <f t="shared" si="16"/>
        <v>0.20755041770935057</v>
      </c>
      <c r="F482">
        <f t="shared" si="17"/>
        <v>1.2001157471170032E-2</v>
      </c>
      <c r="G482" s="24"/>
      <c r="H482" s="24">
        <f t="shared" si="18"/>
        <v>45.536012649536097</v>
      </c>
      <c r="I482">
        <f t="shared" si="15"/>
        <v>0.26200115747117003</v>
      </c>
    </row>
    <row r="483" spans="2:9" x14ac:dyDescent="0.2">
      <c r="B483" s="24">
        <v>44.670694351196303</v>
      </c>
      <c r="C483" s="23">
        <v>0.2185088847699401</v>
      </c>
      <c r="E483">
        <f t="shared" si="16"/>
        <v>0.20633897209167484</v>
      </c>
      <c r="F483">
        <f t="shared" si="17"/>
        <v>1.2169912678265254E-2</v>
      </c>
      <c r="G483" s="24"/>
      <c r="H483" s="24">
        <f t="shared" si="18"/>
        <v>44.670694351196303</v>
      </c>
      <c r="I483">
        <f t="shared" si="15"/>
        <v>0.26216991267826528</v>
      </c>
    </row>
    <row r="484" spans="2:9" x14ac:dyDescent="0.2">
      <c r="B484" s="24">
        <v>43.831920623779297</v>
      </c>
      <c r="C484" s="23">
        <v>0.21759623832390707</v>
      </c>
      <c r="E484">
        <f t="shared" si="16"/>
        <v>0.20516468887329103</v>
      </c>
      <c r="F484">
        <f t="shared" si="17"/>
        <v>1.2431549450616031E-2</v>
      </c>
      <c r="G484" s="24"/>
      <c r="H484" s="24">
        <f t="shared" si="18"/>
        <v>43.831920623779297</v>
      </c>
      <c r="I484">
        <f t="shared" si="15"/>
        <v>0.26243154945061603</v>
      </c>
    </row>
    <row r="485" spans="2:9" x14ac:dyDescent="0.2">
      <c r="B485" s="24">
        <v>42.977821350097699</v>
      </c>
      <c r="C485" s="23">
        <v>0.21660489806252253</v>
      </c>
      <c r="E485">
        <f t="shared" si="16"/>
        <v>0.20396894989013678</v>
      </c>
      <c r="F485">
        <f t="shared" si="17"/>
        <v>1.2635948172385753E-2</v>
      </c>
      <c r="G485" s="24"/>
      <c r="H485" s="24">
        <f t="shared" si="18"/>
        <v>42.977821350097699</v>
      </c>
      <c r="I485">
        <f t="shared" si="15"/>
        <v>0.26263594817238578</v>
      </c>
    </row>
    <row r="486" spans="2:9" x14ac:dyDescent="0.2">
      <c r="B486" s="24">
        <v>42.119493484497099</v>
      </c>
      <c r="C486" s="23">
        <v>0.21555801435171179</v>
      </c>
      <c r="E486">
        <f t="shared" si="16"/>
        <v>0.20276729087829595</v>
      </c>
      <c r="F486">
        <f t="shared" si="17"/>
        <v>1.2790723473415838E-2</v>
      </c>
      <c r="G486" s="24"/>
      <c r="H486" s="24">
        <f t="shared" si="18"/>
        <v>42.119493484497099</v>
      </c>
      <c r="I486">
        <f t="shared" si="15"/>
        <v>0.26279072347341581</v>
      </c>
    </row>
    <row r="487" spans="2:9" x14ac:dyDescent="0.2">
      <c r="B487" s="24">
        <v>41.309978485107401</v>
      </c>
      <c r="C487" s="23">
        <v>0.21477117261078976</v>
      </c>
      <c r="E487">
        <f t="shared" si="16"/>
        <v>0.20163396987915039</v>
      </c>
      <c r="F487">
        <f t="shared" si="17"/>
        <v>1.3137202731639375E-2</v>
      </c>
      <c r="G487" s="24"/>
      <c r="H487" s="24">
        <f t="shared" si="18"/>
        <v>41.309978485107401</v>
      </c>
      <c r="I487">
        <f t="shared" si="15"/>
        <v>0.26313720273163937</v>
      </c>
    </row>
    <row r="488" spans="2:9" x14ac:dyDescent="0.2">
      <c r="B488" s="24">
        <v>40.501485824584996</v>
      </c>
      <c r="C488" s="23">
        <v>0.21402472919917576</v>
      </c>
      <c r="E488">
        <f t="shared" si="16"/>
        <v>0.200502080154419</v>
      </c>
      <c r="F488">
        <f t="shared" si="17"/>
        <v>1.3522649044756752E-2</v>
      </c>
      <c r="G488" s="24"/>
      <c r="H488" s="24">
        <f t="shared" si="18"/>
        <v>40.501485824584996</v>
      </c>
      <c r="I488">
        <f t="shared" si="15"/>
        <v>0.26352264904475675</v>
      </c>
    </row>
    <row r="489" spans="2:9" x14ac:dyDescent="0.2">
      <c r="B489" s="24">
        <v>39.649330139160199</v>
      </c>
      <c r="C489" s="23">
        <v>0.21299853054549822</v>
      </c>
      <c r="E489">
        <f t="shared" si="16"/>
        <v>0.1993090621948243</v>
      </c>
      <c r="F489">
        <f t="shared" si="17"/>
        <v>1.3689468350673917E-2</v>
      </c>
      <c r="G489" s="24"/>
      <c r="H489" s="24">
        <f t="shared" si="18"/>
        <v>39.649330139160199</v>
      </c>
      <c r="I489">
        <f t="shared" si="15"/>
        <v>0.26368946835067392</v>
      </c>
    </row>
    <row r="490" spans="2:9" x14ac:dyDescent="0.2">
      <c r="B490" s="24">
        <v>38.814620971679702</v>
      </c>
      <c r="C490" s="23">
        <v>0.21207848455674927</v>
      </c>
      <c r="E490">
        <f t="shared" si="16"/>
        <v>0.1981404693603516</v>
      </c>
      <c r="F490">
        <f t="shared" si="17"/>
        <v>1.3938015196397674E-2</v>
      </c>
      <c r="G490" s="24"/>
      <c r="H490" s="24">
        <f t="shared" si="18"/>
        <v>38.814620971679702</v>
      </c>
      <c r="I490">
        <f t="shared" si="15"/>
        <v>0.2639380151963977</v>
      </c>
    </row>
    <row r="491" spans="2:9" x14ac:dyDescent="0.2">
      <c r="B491" s="24">
        <v>37.973598480224602</v>
      </c>
      <c r="C491" s="23">
        <v>0.2110958716268887</v>
      </c>
      <c r="E491">
        <f t="shared" si="16"/>
        <v>0.19696303787231445</v>
      </c>
      <c r="F491">
        <f t="shared" si="17"/>
        <v>1.4132833754574248E-2</v>
      </c>
      <c r="G491" s="24"/>
      <c r="H491" s="24">
        <f t="shared" si="18"/>
        <v>37.973598480224602</v>
      </c>
      <c r="I491">
        <f t="shared" si="15"/>
        <v>0.26413283375457425</v>
      </c>
    </row>
    <row r="492" spans="2:9" x14ac:dyDescent="0.2">
      <c r="B492" s="24">
        <v>37.102079391479499</v>
      </c>
      <c r="C492" s="23">
        <v>0.20989214737133555</v>
      </c>
      <c r="E492">
        <f t="shared" si="16"/>
        <v>0.1957429111480713</v>
      </c>
      <c r="F492">
        <f t="shared" si="17"/>
        <v>1.414923622326425E-2</v>
      </c>
      <c r="G492" s="24"/>
      <c r="H492" s="24">
        <f t="shared" si="18"/>
        <v>37.102079391479499</v>
      </c>
      <c r="I492">
        <f t="shared" si="15"/>
        <v>0.26414923622326425</v>
      </c>
    </row>
    <row r="493" spans="2:9" x14ac:dyDescent="0.2">
      <c r="B493" s="24">
        <v>36.2477321624756</v>
      </c>
      <c r="C493" s="23">
        <v>0.20880479440039756</v>
      </c>
      <c r="E493">
        <f t="shared" si="16"/>
        <v>0.19454682502746584</v>
      </c>
      <c r="F493">
        <f t="shared" si="17"/>
        <v>1.4257969372931723E-2</v>
      </c>
      <c r="G493" s="24"/>
      <c r="H493" s="24">
        <f t="shared" si="18"/>
        <v>36.2477321624756</v>
      </c>
      <c r="I493">
        <f t="shared" ref="I493:I556" si="19">F493+0.25</f>
        <v>0.26425796937293172</v>
      </c>
    </row>
    <row r="494" spans="2:9" x14ac:dyDescent="0.2">
      <c r="B494" s="24">
        <v>35.396409988403299</v>
      </c>
      <c r="C494" s="23">
        <v>0.20771449211763982</v>
      </c>
      <c r="E494">
        <f t="shared" si="16"/>
        <v>0.19335497398376464</v>
      </c>
      <c r="F494">
        <f t="shared" si="17"/>
        <v>1.4359518133875177E-2</v>
      </c>
      <c r="G494" s="24"/>
      <c r="H494" s="24">
        <f t="shared" si="18"/>
        <v>35.396409988403299</v>
      </c>
      <c r="I494">
        <f t="shared" si="19"/>
        <v>0.26435951813387515</v>
      </c>
    </row>
    <row r="495" spans="2:9" x14ac:dyDescent="0.2">
      <c r="B495" s="24">
        <v>34.551797866821303</v>
      </c>
      <c r="C495" s="23">
        <v>0.20667408011326102</v>
      </c>
      <c r="E495">
        <f t="shared" si="16"/>
        <v>0.19217251701354984</v>
      </c>
      <c r="F495">
        <f t="shared" si="17"/>
        <v>1.4501563099711179E-2</v>
      </c>
      <c r="G495" s="24"/>
      <c r="H495" s="24">
        <f t="shared" si="18"/>
        <v>34.551797866821303</v>
      </c>
      <c r="I495">
        <f t="shared" si="19"/>
        <v>0.26450156309971118</v>
      </c>
    </row>
    <row r="496" spans="2:9" x14ac:dyDescent="0.2">
      <c r="B496" s="24">
        <v>33.743978500366197</v>
      </c>
      <c r="C496" s="23">
        <v>0.2058413793589608</v>
      </c>
      <c r="E496">
        <f t="shared" si="16"/>
        <v>0.19104156990051269</v>
      </c>
      <c r="F496">
        <f t="shared" si="17"/>
        <v>1.479980945844811E-2</v>
      </c>
      <c r="G496" s="24"/>
      <c r="H496" s="24">
        <f t="shared" si="18"/>
        <v>33.743978500366197</v>
      </c>
      <c r="I496">
        <f t="shared" si="19"/>
        <v>0.26479980945844811</v>
      </c>
    </row>
    <row r="497" spans="2:9" x14ac:dyDescent="0.2">
      <c r="B497" s="24">
        <v>32.915147781372099</v>
      </c>
      <c r="C497" s="23">
        <v>0.20486228017015001</v>
      </c>
      <c r="E497">
        <f t="shared" si="16"/>
        <v>0.18988120689392096</v>
      </c>
      <c r="F497">
        <f t="shared" si="17"/>
        <v>1.4981073276229051E-2</v>
      </c>
      <c r="G497" s="24"/>
      <c r="H497" s="24">
        <f t="shared" si="18"/>
        <v>32.915147781372099</v>
      </c>
      <c r="I497">
        <f t="shared" si="19"/>
        <v>0.26498107327622905</v>
      </c>
    </row>
    <row r="498" spans="2:9" x14ac:dyDescent="0.2">
      <c r="B498" s="24">
        <v>32.058965682983398</v>
      </c>
      <c r="C498" s="23">
        <v>0.20367479486857445</v>
      </c>
      <c r="E498">
        <f t="shared" si="16"/>
        <v>0.18868255195617678</v>
      </c>
      <c r="F498">
        <f t="shared" si="17"/>
        <v>1.4992242912397674E-2</v>
      </c>
      <c r="G498" s="24"/>
      <c r="H498" s="24">
        <f t="shared" si="18"/>
        <v>32.058965682983398</v>
      </c>
      <c r="I498">
        <f t="shared" si="19"/>
        <v>0.26499224291239765</v>
      </c>
    </row>
    <row r="499" spans="2:9" x14ac:dyDescent="0.2">
      <c r="B499" s="24">
        <v>31.224084854126001</v>
      </c>
      <c r="C499" s="23">
        <v>0.20262688667377626</v>
      </c>
      <c r="E499">
        <f t="shared" si="16"/>
        <v>0.18751371879577641</v>
      </c>
      <c r="F499">
        <f t="shared" si="17"/>
        <v>1.511316787799985E-2</v>
      </c>
      <c r="G499" s="24"/>
      <c r="H499" s="24">
        <f t="shared" si="18"/>
        <v>31.224084854126001</v>
      </c>
      <c r="I499">
        <f t="shared" si="19"/>
        <v>0.26511316787799988</v>
      </c>
    </row>
    <row r="500" spans="2:9" x14ac:dyDescent="0.2">
      <c r="B500" s="24">
        <v>30.3993883132935</v>
      </c>
      <c r="C500" s="23">
        <v>0.20164336614020731</v>
      </c>
      <c r="E500">
        <f t="shared" si="16"/>
        <v>0.18635914363861092</v>
      </c>
      <c r="F500">
        <f t="shared" si="17"/>
        <v>1.528422250159639E-2</v>
      </c>
      <c r="G500" s="24"/>
      <c r="H500" s="24">
        <f t="shared" si="18"/>
        <v>30.3993883132935</v>
      </c>
      <c r="I500">
        <f t="shared" si="19"/>
        <v>0.26528422250159639</v>
      </c>
    </row>
    <row r="501" spans="2:9" x14ac:dyDescent="0.2">
      <c r="B501" s="24">
        <v>29.542147636413599</v>
      </c>
      <c r="C501" s="23">
        <v>0.20042565316692662</v>
      </c>
      <c r="E501">
        <f t="shared" si="16"/>
        <v>0.18515900669097907</v>
      </c>
      <c r="F501">
        <f t="shared" si="17"/>
        <v>1.5266646475947554E-2</v>
      </c>
      <c r="G501" s="24"/>
      <c r="H501" s="24">
        <f t="shared" si="18"/>
        <v>29.542147636413599</v>
      </c>
      <c r="I501">
        <f t="shared" si="19"/>
        <v>0.26526664647594755</v>
      </c>
    </row>
    <row r="502" spans="2:9" x14ac:dyDescent="0.2">
      <c r="B502" s="24">
        <v>28.697929382324201</v>
      </c>
      <c r="C502" s="23">
        <v>0.19925032151429714</v>
      </c>
      <c r="E502">
        <f t="shared" si="16"/>
        <v>0.1839771011352539</v>
      </c>
      <c r="F502">
        <f t="shared" si="17"/>
        <v>1.5273220379043245E-2</v>
      </c>
      <c r="G502" s="24"/>
      <c r="H502" s="24">
        <f t="shared" si="18"/>
        <v>28.697929382324201</v>
      </c>
      <c r="I502">
        <f t="shared" si="19"/>
        <v>0.26527322037904322</v>
      </c>
    </row>
    <row r="503" spans="2:9" x14ac:dyDescent="0.2">
      <c r="B503" s="24">
        <v>27.841779708862301</v>
      </c>
      <c r="C503" s="23">
        <v>0.19797091949053561</v>
      </c>
      <c r="E503">
        <f t="shared" si="16"/>
        <v>0.18277849159240722</v>
      </c>
      <c r="F503">
        <f t="shared" si="17"/>
        <v>1.5192427898128386E-2</v>
      </c>
      <c r="G503" s="24"/>
      <c r="H503" s="24">
        <f t="shared" si="18"/>
        <v>27.841779708862301</v>
      </c>
      <c r="I503">
        <f t="shared" si="19"/>
        <v>0.26519242789812836</v>
      </c>
    </row>
    <row r="504" spans="2:9" x14ac:dyDescent="0.2">
      <c r="B504" s="24">
        <v>27.022190093994102</v>
      </c>
      <c r="C504" s="23">
        <v>0.19692873641907724</v>
      </c>
      <c r="E504">
        <f t="shared" si="16"/>
        <v>0.18163106613159175</v>
      </c>
      <c r="F504">
        <f t="shared" si="17"/>
        <v>1.5297670287485493E-2</v>
      </c>
      <c r="G504" s="24"/>
      <c r="H504" s="24">
        <f t="shared" si="18"/>
        <v>27.022190093994102</v>
      </c>
      <c r="I504">
        <f t="shared" si="19"/>
        <v>0.26529767028748552</v>
      </c>
    </row>
    <row r="505" spans="2:9" x14ac:dyDescent="0.2">
      <c r="B505" s="24">
        <v>26.205904006958001</v>
      </c>
      <c r="C505" s="23">
        <v>0.19586859544033647</v>
      </c>
      <c r="E505">
        <f t="shared" si="16"/>
        <v>0.18048826560974121</v>
      </c>
      <c r="F505">
        <f t="shared" si="17"/>
        <v>1.5380329830595257E-2</v>
      </c>
      <c r="G505" s="24"/>
      <c r="H505" s="24">
        <f t="shared" si="18"/>
        <v>26.205904006958001</v>
      </c>
      <c r="I505">
        <f t="shared" si="19"/>
        <v>0.26538032983059523</v>
      </c>
    </row>
    <row r="506" spans="2:9" x14ac:dyDescent="0.2">
      <c r="B506" s="24">
        <v>25.366442680358901</v>
      </c>
      <c r="C506" s="23">
        <v>0.19461751166710864</v>
      </c>
      <c r="E506">
        <f t="shared" si="16"/>
        <v>0.17931301975250247</v>
      </c>
      <c r="F506">
        <f t="shared" si="17"/>
        <v>1.5304491914606172E-2</v>
      </c>
      <c r="G506" s="24"/>
      <c r="H506" s="24">
        <f t="shared" si="18"/>
        <v>25.366442680358901</v>
      </c>
      <c r="I506">
        <f t="shared" si="19"/>
        <v>0.26530449191460614</v>
      </c>
    </row>
    <row r="507" spans="2:9" x14ac:dyDescent="0.2">
      <c r="B507" s="24">
        <v>24.53928565979</v>
      </c>
      <c r="C507" s="23">
        <v>0.19343684041183301</v>
      </c>
      <c r="E507">
        <f t="shared" si="16"/>
        <v>0.17815499992370601</v>
      </c>
      <c r="F507">
        <f t="shared" si="17"/>
        <v>1.5281840488127002E-2</v>
      </c>
      <c r="G507" s="24"/>
      <c r="H507" s="24">
        <f t="shared" si="18"/>
        <v>24.53928565979</v>
      </c>
      <c r="I507">
        <f t="shared" si="19"/>
        <v>0.26528184048812697</v>
      </c>
    </row>
    <row r="508" spans="2:9" x14ac:dyDescent="0.2">
      <c r="B508" s="24">
        <v>23.692740440368699</v>
      </c>
      <c r="C508" s="23">
        <v>0.19204882191126832</v>
      </c>
      <c r="E508">
        <f t="shared" si="16"/>
        <v>0.17696983661651619</v>
      </c>
      <c r="F508">
        <f t="shared" si="17"/>
        <v>1.5078985294752129E-2</v>
      </c>
      <c r="G508" s="24"/>
      <c r="H508" s="24">
        <f t="shared" si="18"/>
        <v>23.692740440368699</v>
      </c>
      <c r="I508">
        <f t="shared" si="19"/>
        <v>0.26507898529475216</v>
      </c>
    </row>
    <row r="509" spans="2:9" x14ac:dyDescent="0.2">
      <c r="B509" s="24">
        <v>22.8367376327515</v>
      </c>
      <c r="C509" s="23">
        <v>0.19053100293800596</v>
      </c>
      <c r="E509">
        <f t="shared" si="16"/>
        <v>0.1757714326858521</v>
      </c>
      <c r="F509">
        <f t="shared" si="17"/>
        <v>1.4759570252153853E-2</v>
      </c>
      <c r="G509" s="24"/>
      <c r="H509" s="24">
        <f t="shared" si="18"/>
        <v>22.8367376327515</v>
      </c>
      <c r="I509">
        <f t="shared" si="19"/>
        <v>0.26475957025215385</v>
      </c>
    </row>
    <row r="510" spans="2:9" x14ac:dyDescent="0.2">
      <c r="B510" s="24">
        <v>21.998153686523398</v>
      </c>
      <c r="C510" s="23">
        <v>0.18911378417539049</v>
      </c>
      <c r="E510">
        <f t="shared" si="16"/>
        <v>0.17459741516113278</v>
      </c>
      <c r="F510">
        <f t="shared" si="17"/>
        <v>1.4516369014257707E-2</v>
      </c>
      <c r="G510" s="24"/>
      <c r="H510" s="24">
        <f t="shared" si="18"/>
        <v>21.998153686523398</v>
      </c>
      <c r="I510">
        <f t="shared" si="19"/>
        <v>0.26451636901425768</v>
      </c>
    </row>
    <row r="511" spans="2:9" x14ac:dyDescent="0.2">
      <c r="B511" s="24">
        <v>21.1574592590332</v>
      </c>
      <c r="C511" s="23">
        <v>0.18760338137441818</v>
      </c>
      <c r="E511">
        <f t="shared" si="16"/>
        <v>0.1734204429626465</v>
      </c>
      <c r="F511">
        <f t="shared" si="17"/>
        <v>1.4182938411771678E-2</v>
      </c>
      <c r="G511" s="24"/>
      <c r="H511" s="24">
        <f t="shared" si="18"/>
        <v>21.1574592590332</v>
      </c>
      <c r="I511">
        <f t="shared" si="19"/>
        <v>0.26418293841177165</v>
      </c>
    </row>
    <row r="512" spans="2:9" x14ac:dyDescent="0.2">
      <c r="B512" s="24">
        <v>20.306440353393601</v>
      </c>
      <c r="C512" s="23">
        <v>0.18594675775137906</v>
      </c>
      <c r="E512">
        <f t="shared" si="16"/>
        <v>0.17222901649475106</v>
      </c>
      <c r="F512">
        <f t="shared" si="17"/>
        <v>1.3717741256628002E-2</v>
      </c>
      <c r="G512" s="24"/>
      <c r="H512" s="24">
        <f t="shared" si="18"/>
        <v>20.306440353393601</v>
      </c>
      <c r="I512">
        <f t="shared" si="19"/>
        <v>0.263717741256628</v>
      </c>
    </row>
    <row r="513" spans="2:9" x14ac:dyDescent="0.2">
      <c r="B513" s="24">
        <v>19.509789466857899</v>
      </c>
      <c r="C513" s="23">
        <v>0.18471958021274315</v>
      </c>
      <c r="E513">
        <f t="shared" si="16"/>
        <v>0.17111370525360106</v>
      </c>
      <c r="F513">
        <f t="shared" si="17"/>
        <v>1.3605874959142089E-2</v>
      </c>
      <c r="G513" s="24"/>
      <c r="H513" s="24">
        <f t="shared" si="18"/>
        <v>19.509789466857899</v>
      </c>
      <c r="I513">
        <f t="shared" si="19"/>
        <v>0.26360587495914212</v>
      </c>
    </row>
    <row r="514" spans="2:9" x14ac:dyDescent="0.2">
      <c r="B514" s="24">
        <v>18.7192268371582</v>
      </c>
      <c r="C514" s="23">
        <v>0.18352405330174104</v>
      </c>
      <c r="E514">
        <f t="shared" si="16"/>
        <v>0.17000691757202149</v>
      </c>
      <c r="F514">
        <f t="shared" si="17"/>
        <v>1.3517135729719548E-2</v>
      </c>
      <c r="G514" s="24"/>
      <c r="H514" s="24">
        <f t="shared" si="18"/>
        <v>18.7192268371582</v>
      </c>
      <c r="I514">
        <f t="shared" si="19"/>
        <v>0.26351713572971958</v>
      </c>
    </row>
    <row r="515" spans="2:9" x14ac:dyDescent="0.2">
      <c r="B515" s="24">
        <v>17.8909702301025</v>
      </c>
      <c r="C515" s="23">
        <v>0.18192268001699269</v>
      </c>
      <c r="E515">
        <f t="shared" si="16"/>
        <v>0.16884735832214351</v>
      </c>
      <c r="F515">
        <f t="shared" si="17"/>
        <v>1.3075321694849179E-2</v>
      </c>
      <c r="G515" s="24"/>
      <c r="H515" s="24">
        <f t="shared" si="18"/>
        <v>17.8909702301025</v>
      </c>
      <c r="I515">
        <f t="shared" si="19"/>
        <v>0.26307532169484915</v>
      </c>
    </row>
    <row r="516" spans="2:9" x14ac:dyDescent="0.2">
      <c r="B516" s="24">
        <v>17.062507629394499</v>
      </c>
      <c r="C516" s="23">
        <v>0.18024954716782726</v>
      </c>
      <c r="E516">
        <f t="shared" ref="E516:E579" si="20">(P$16*B516)+P$17</f>
        <v>0.16768751068115231</v>
      </c>
      <c r="F516">
        <f t="shared" ref="F516:F579" si="21">C516-E516</f>
        <v>1.2562036486674949E-2</v>
      </c>
      <c r="G516" s="24"/>
      <c r="H516" s="24">
        <f t="shared" ref="H516:H579" si="22">B516</f>
        <v>17.062507629394499</v>
      </c>
      <c r="I516">
        <f t="shared" si="19"/>
        <v>0.26256203648667498</v>
      </c>
    </row>
    <row r="517" spans="2:9" x14ac:dyDescent="0.2">
      <c r="B517" s="24">
        <v>16.226511478424101</v>
      </c>
      <c r="C517" s="23">
        <v>0.17837359982569836</v>
      </c>
      <c r="E517">
        <f t="shared" si="20"/>
        <v>0.16651711606979375</v>
      </c>
      <c r="F517">
        <f t="shared" si="21"/>
        <v>1.1856483755904618E-2</v>
      </c>
      <c r="G517" s="24"/>
      <c r="H517" s="24">
        <f t="shared" si="22"/>
        <v>16.226511478424101</v>
      </c>
      <c r="I517">
        <f t="shared" si="19"/>
        <v>0.26185648375590465</v>
      </c>
    </row>
    <row r="518" spans="2:9" x14ac:dyDescent="0.2">
      <c r="B518" s="24">
        <v>15.4097986221313</v>
      </c>
      <c r="C518" s="23">
        <v>0.1765320998475963</v>
      </c>
      <c r="E518">
        <f t="shared" si="20"/>
        <v>0.16537371807098383</v>
      </c>
      <c r="F518">
        <f t="shared" si="21"/>
        <v>1.1158381776612464E-2</v>
      </c>
      <c r="G518" s="24"/>
      <c r="H518" s="24">
        <f t="shared" si="22"/>
        <v>15.4097986221313</v>
      </c>
      <c r="I518">
        <f t="shared" si="19"/>
        <v>0.26115838177661244</v>
      </c>
    </row>
    <row r="519" spans="2:9" x14ac:dyDescent="0.2">
      <c r="B519" s="24">
        <v>14.590211868286101</v>
      </c>
      <c r="C519" s="23">
        <v>0.17450577757761679</v>
      </c>
      <c r="E519">
        <f t="shared" si="20"/>
        <v>0.16422629661560056</v>
      </c>
      <c r="F519">
        <f t="shared" si="21"/>
        <v>1.0279480962016224E-2</v>
      </c>
      <c r="G519" s="24"/>
      <c r="H519" s="24">
        <f t="shared" si="22"/>
        <v>14.590211868286101</v>
      </c>
      <c r="I519">
        <f t="shared" si="19"/>
        <v>0.26027948096201625</v>
      </c>
    </row>
    <row r="520" spans="2:9" x14ac:dyDescent="0.2">
      <c r="B520" s="24">
        <v>12.5107336044312</v>
      </c>
      <c r="C520" s="23">
        <v>0.16419863733046761</v>
      </c>
      <c r="E520">
        <f t="shared" si="20"/>
        <v>0.16131502704620368</v>
      </c>
      <c r="F520">
        <f t="shared" si="21"/>
        <v>2.8836102842639266E-3</v>
      </c>
      <c r="G520" s="24"/>
      <c r="H520" s="24">
        <f t="shared" si="22"/>
        <v>12.5107336044312</v>
      </c>
      <c r="I520">
        <f t="shared" si="19"/>
        <v>0.25288361028426393</v>
      </c>
    </row>
    <row r="521" spans="2:9" x14ac:dyDescent="0.2">
      <c r="B521" s="24">
        <v>10.8590030670166</v>
      </c>
      <c r="C521" s="23">
        <v>0.15781392711788914</v>
      </c>
      <c r="E521">
        <f t="shared" si="20"/>
        <v>0.15900260429382326</v>
      </c>
      <c r="F521">
        <f t="shared" si="21"/>
        <v>-1.1886771759341275E-3</v>
      </c>
      <c r="G521" s="24"/>
      <c r="H521" s="24">
        <f t="shared" si="22"/>
        <v>10.8590030670166</v>
      </c>
      <c r="I521">
        <f t="shared" si="19"/>
        <v>0.24881132282406587</v>
      </c>
    </row>
    <row r="522" spans="2:9" x14ac:dyDescent="0.2">
      <c r="B522" s="24">
        <v>10.522622108459499</v>
      </c>
      <c r="C522" s="23">
        <v>0.16163394869757766</v>
      </c>
      <c r="E522">
        <f t="shared" si="20"/>
        <v>0.15853167095184331</v>
      </c>
      <c r="F522">
        <f t="shared" si="21"/>
        <v>3.1022777457343498E-3</v>
      </c>
      <c r="G522" s="24"/>
      <c r="H522" s="24">
        <f t="shared" si="22"/>
        <v>10.522622108459499</v>
      </c>
      <c r="I522">
        <f t="shared" si="19"/>
        <v>0.25310227774573435</v>
      </c>
    </row>
    <row r="523" spans="2:9" x14ac:dyDescent="0.2">
      <c r="B523" s="24">
        <v>9.9657773971557599</v>
      </c>
      <c r="C523" s="23">
        <v>0.16119543246866405</v>
      </c>
      <c r="E523">
        <f t="shared" si="20"/>
        <v>0.15775208835601806</v>
      </c>
      <c r="F523">
        <f t="shared" si="21"/>
        <v>3.4433441126459907E-3</v>
      </c>
      <c r="G523" s="24"/>
      <c r="H523" s="24">
        <f t="shared" si="22"/>
        <v>9.9657773971557599</v>
      </c>
      <c r="I523">
        <f t="shared" si="19"/>
        <v>0.25344334411264602</v>
      </c>
    </row>
    <row r="524" spans="2:9" x14ac:dyDescent="0.2">
      <c r="B524" s="24">
        <v>9.9649443626403809</v>
      </c>
      <c r="C524" s="23">
        <v>0.16102719147170888</v>
      </c>
      <c r="E524">
        <f t="shared" si="20"/>
        <v>0.15775092210769653</v>
      </c>
      <c r="F524">
        <f t="shared" si="21"/>
        <v>3.2762693640123464E-3</v>
      </c>
      <c r="G524" s="24"/>
      <c r="H524" s="24">
        <f t="shared" si="22"/>
        <v>9.9649443626403809</v>
      </c>
      <c r="I524">
        <f t="shared" si="19"/>
        <v>0.25327626936401237</v>
      </c>
    </row>
    <row r="525" spans="2:9" x14ac:dyDescent="0.2">
      <c r="B525" s="24">
        <v>9.9920964241027797</v>
      </c>
      <c r="C525" s="23">
        <v>0.16112013642605799</v>
      </c>
      <c r="E525">
        <f t="shared" si="20"/>
        <v>0.15778893499374391</v>
      </c>
      <c r="F525">
        <f t="shared" si="21"/>
        <v>3.3312014323140793E-3</v>
      </c>
      <c r="G525" s="24"/>
      <c r="H525" s="24">
        <f t="shared" si="22"/>
        <v>9.9920964241027797</v>
      </c>
      <c r="I525">
        <f t="shared" si="19"/>
        <v>0.25333120143231408</v>
      </c>
    </row>
    <row r="526" spans="2:9" x14ac:dyDescent="0.2">
      <c r="B526" s="24">
        <v>9.9981193542480504</v>
      </c>
      <c r="C526" s="23">
        <v>0.16115042695811566</v>
      </c>
      <c r="E526">
        <f t="shared" si="20"/>
        <v>0.15779736709594727</v>
      </c>
      <c r="F526">
        <f t="shared" si="21"/>
        <v>3.3530598621683838E-3</v>
      </c>
      <c r="G526" s="24"/>
      <c r="H526" s="24">
        <f t="shared" si="22"/>
        <v>9.9981193542480504</v>
      </c>
      <c r="I526">
        <f t="shared" si="19"/>
        <v>0.25335305986216838</v>
      </c>
    </row>
    <row r="527" spans="2:9" x14ac:dyDescent="0.2">
      <c r="B527" s="24">
        <v>9.9989981651306206</v>
      </c>
      <c r="C527" s="23">
        <v>0.16115309553265447</v>
      </c>
      <c r="E527">
        <f t="shared" si="20"/>
        <v>0.15779859743118288</v>
      </c>
      <c r="F527">
        <f t="shared" si="21"/>
        <v>3.3544981014715924E-3</v>
      </c>
      <c r="G527" s="24"/>
      <c r="H527" s="24">
        <f t="shared" si="22"/>
        <v>9.9989981651306206</v>
      </c>
      <c r="I527">
        <f t="shared" si="19"/>
        <v>0.25335449810147159</v>
      </c>
    </row>
    <row r="528" spans="2:9" x14ac:dyDescent="0.2">
      <c r="B528" s="24">
        <v>10.000094413757299</v>
      </c>
      <c r="C528" s="23">
        <v>0.16116959445905457</v>
      </c>
      <c r="E528">
        <f t="shared" si="20"/>
        <v>0.15780013217926023</v>
      </c>
      <c r="F528">
        <f t="shared" si="21"/>
        <v>3.3694622797943441E-3</v>
      </c>
      <c r="G528" s="24"/>
      <c r="H528" s="24">
        <f t="shared" si="22"/>
        <v>10.000094413757299</v>
      </c>
      <c r="I528">
        <f t="shared" si="19"/>
        <v>0.25336946227979434</v>
      </c>
    </row>
    <row r="529" spans="2:9" x14ac:dyDescent="0.2">
      <c r="B529" s="24">
        <v>10.000513553619401</v>
      </c>
      <c r="C529" s="23">
        <v>0.16116660566685032</v>
      </c>
      <c r="E529">
        <f t="shared" si="20"/>
        <v>0.15780071897506717</v>
      </c>
      <c r="F529">
        <f t="shared" si="21"/>
        <v>3.3658866917831431E-3</v>
      </c>
      <c r="G529" s="24"/>
      <c r="H529" s="24">
        <f t="shared" si="22"/>
        <v>10.000513553619401</v>
      </c>
      <c r="I529">
        <f t="shared" si="19"/>
        <v>0.25336588669178317</v>
      </c>
    </row>
    <row r="530" spans="2:9" x14ac:dyDescent="0.2">
      <c r="B530" s="24">
        <v>9.7146024703979492</v>
      </c>
      <c r="C530" s="23">
        <v>0.15984586919937999</v>
      </c>
      <c r="E530">
        <f t="shared" si="20"/>
        <v>0.15740044345855714</v>
      </c>
      <c r="F530">
        <f t="shared" si="21"/>
        <v>2.4454257408228486E-3</v>
      </c>
      <c r="G530" s="24"/>
      <c r="H530" s="24">
        <f t="shared" si="22"/>
        <v>9.7146024703979492</v>
      </c>
      <c r="I530">
        <f t="shared" si="19"/>
        <v>0.25244542574082285</v>
      </c>
    </row>
    <row r="531" spans="2:9" x14ac:dyDescent="0.2">
      <c r="B531" s="24">
        <v>9.3993649482727104</v>
      </c>
      <c r="C531" s="23">
        <v>0.15864456741337757</v>
      </c>
      <c r="E531">
        <f t="shared" si="20"/>
        <v>0.1569591109275818</v>
      </c>
      <c r="F531">
        <f t="shared" si="21"/>
        <v>1.6854564857957666E-3</v>
      </c>
      <c r="G531" s="24"/>
      <c r="H531" s="24">
        <f t="shared" si="22"/>
        <v>9.3993649482727104</v>
      </c>
      <c r="I531">
        <f t="shared" si="19"/>
        <v>0.25168545648579577</v>
      </c>
    </row>
    <row r="532" spans="2:9" x14ac:dyDescent="0.2">
      <c r="B532" s="24">
        <v>9.0708723068237305</v>
      </c>
      <c r="C532" s="23">
        <v>0.15718149681722404</v>
      </c>
      <c r="E532">
        <f t="shared" si="20"/>
        <v>0.15649922122955323</v>
      </c>
      <c r="F532">
        <f t="shared" si="21"/>
        <v>6.8227558767081087E-4</v>
      </c>
      <c r="G532" s="24"/>
      <c r="H532" s="24">
        <f t="shared" si="22"/>
        <v>9.0708723068237305</v>
      </c>
      <c r="I532">
        <f t="shared" si="19"/>
        <v>0.25068227558767081</v>
      </c>
    </row>
    <row r="533" spans="2:9" x14ac:dyDescent="0.2">
      <c r="B533" s="24">
        <v>8.7334909439086896</v>
      </c>
      <c r="C533" s="23">
        <v>0.15550102396951548</v>
      </c>
      <c r="E533">
        <f t="shared" si="20"/>
        <v>0.15602688732147219</v>
      </c>
      <c r="F533">
        <f t="shared" si="21"/>
        <v>-5.2586335195670131E-4</v>
      </c>
      <c r="G533" s="24"/>
      <c r="H533" s="24">
        <f t="shared" si="22"/>
        <v>8.7334909439086896</v>
      </c>
      <c r="I533">
        <f t="shared" si="19"/>
        <v>0.2494741366480433</v>
      </c>
    </row>
    <row r="534" spans="2:9" x14ac:dyDescent="0.2">
      <c r="B534" s="24">
        <v>8.4103703498840297</v>
      </c>
      <c r="C534" s="23">
        <v>0.15396920072066372</v>
      </c>
      <c r="E534">
        <f t="shared" si="20"/>
        <v>0.15557451848983767</v>
      </c>
      <c r="F534">
        <f t="shared" si="21"/>
        <v>-1.6053177691739418E-3</v>
      </c>
      <c r="G534" s="24"/>
      <c r="H534" s="24">
        <f t="shared" si="22"/>
        <v>8.4103703498840297</v>
      </c>
      <c r="I534">
        <f t="shared" si="19"/>
        <v>0.24839468223082606</v>
      </c>
    </row>
    <row r="535" spans="2:9" x14ac:dyDescent="0.2">
      <c r="B535" s="24">
        <v>8.0923521518707293</v>
      </c>
      <c r="C535" s="23">
        <v>0.15243007216405108</v>
      </c>
      <c r="E535">
        <f t="shared" si="20"/>
        <v>0.15512929301261902</v>
      </c>
      <c r="F535">
        <f t="shared" si="21"/>
        <v>-2.6992208485679403E-3</v>
      </c>
      <c r="G535" s="24"/>
      <c r="H535" s="24">
        <f t="shared" si="22"/>
        <v>8.0923521518707293</v>
      </c>
      <c r="I535">
        <f t="shared" si="19"/>
        <v>0.24730077915143206</v>
      </c>
    </row>
    <row r="536" spans="2:9" x14ac:dyDescent="0.2">
      <c r="B536" s="24">
        <v>7.7680726051330602</v>
      </c>
      <c r="C536" s="23">
        <v>0.15065256442551436</v>
      </c>
      <c r="E536">
        <f t="shared" si="20"/>
        <v>0.15467530164718629</v>
      </c>
      <c r="F536">
        <f t="shared" si="21"/>
        <v>-4.0227372216719293E-3</v>
      </c>
      <c r="G536" s="24"/>
      <c r="H536" s="24">
        <f t="shared" si="22"/>
        <v>7.7680726051330602</v>
      </c>
      <c r="I536">
        <f t="shared" si="19"/>
        <v>0.24597726277832807</v>
      </c>
    </row>
    <row r="537" spans="2:9" x14ac:dyDescent="0.2">
      <c r="B537" s="24">
        <v>7.4442584514617902</v>
      </c>
      <c r="C537" s="23">
        <v>0.14825744243489597</v>
      </c>
      <c r="E537">
        <f t="shared" si="20"/>
        <v>0.15422196183204651</v>
      </c>
      <c r="F537">
        <f t="shared" si="21"/>
        <v>-5.9645193971505361E-3</v>
      </c>
      <c r="G537" s="24"/>
      <c r="H537" s="24">
        <f t="shared" si="22"/>
        <v>7.4442584514617902</v>
      </c>
      <c r="I537">
        <f t="shared" si="19"/>
        <v>0.24403548060284946</v>
      </c>
    </row>
    <row r="538" spans="2:9" x14ac:dyDescent="0.2">
      <c r="B538" s="24">
        <v>7.1175091266632098</v>
      </c>
      <c r="C538" s="23">
        <v>0.14729795791297334</v>
      </c>
      <c r="E538">
        <f t="shared" si="20"/>
        <v>0.1537645127773285</v>
      </c>
      <c r="F538">
        <f t="shared" si="21"/>
        <v>-6.4665548643551563E-3</v>
      </c>
      <c r="G538" s="24"/>
      <c r="H538" s="24">
        <f t="shared" si="22"/>
        <v>7.1175091266632098</v>
      </c>
      <c r="I538">
        <f t="shared" si="19"/>
        <v>0.24353344513564484</v>
      </c>
    </row>
    <row r="539" spans="2:9" x14ac:dyDescent="0.2">
      <c r="B539" s="24">
        <v>6.7957174777984601</v>
      </c>
      <c r="C539" s="23">
        <v>0.14461126929723889</v>
      </c>
      <c r="E539">
        <f t="shared" si="20"/>
        <v>0.15331400446891785</v>
      </c>
      <c r="F539">
        <f t="shared" si="21"/>
        <v>-8.7027351716789658E-3</v>
      </c>
      <c r="G539" s="24"/>
      <c r="H539" s="24">
        <f t="shared" si="22"/>
        <v>6.7957174777984601</v>
      </c>
      <c r="I539">
        <f t="shared" si="19"/>
        <v>0.24129726482832103</v>
      </c>
    </row>
    <row r="540" spans="2:9" x14ac:dyDescent="0.2">
      <c r="B540" s="24">
        <v>6.4739844799041801</v>
      </c>
      <c r="C540" s="23">
        <v>0.14281120210044487</v>
      </c>
      <c r="E540">
        <f t="shared" si="20"/>
        <v>0.15286357827186586</v>
      </c>
      <c r="F540">
        <f t="shared" si="21"/>
        <v>-1.005237617142099E-2</v>
      </c>
      <c r="G540" s="24"/>
      <c r="H540" s="24">
        <f t="shared" si="22"/>
        <v>6.4739844799041801</v>
      </c>
      <c r="I540">
        <f t="shared" si="19"/>
        <v>0.23994762382857901</v>
      </c>
    </row>
    <row r="541" spans="2:9" x14ac:dyDescent="0.2">
      <c r="B541" s="24">
        <v>6.1495730876922599</v>
      </c>
      <c r="C541" s="23">
        <v>0.14044839553085461</v>
      </c>
      <c r="E541">
        <f t="shared" si="20"/>
        <v>0.15240940232276917</v>
      </c>
      <c r="F541">
        <f t="shared" si="21"/>
        <v>-1.1961006791914558E-2</v>
      </c>
      <c r="G541" s="24"/>
      <c r="H541" s="24">
        <f t="shared" si="22"/>
        <v>6.1495730876922599</v>
      </c>
      <c r="I541">
        <f t="shared" si="19"/>
        <v>0.23803899320808544</v>
      </c>
    </row>
    <row r="542" spans="2:9" x14ac:dyDescent="0.2">
      <c r="B542" s="24">
        <v>5.8213133811950701</v>
      </c>
      <c r="C542" s="23">
        <v>0.13748895492560631</v>
      </c>
      <c r="E542">
        <f t="shared" si="20"/>
        <v>0.1519498387336731</v>
      </c>
      <c r="F542">
        <f t="shared" si="21"/>
        <v>-1.4460883808066788E-2</v>
      </c>
      <c r="G542" s="24"/>
      <c r="H542" s="24">
        <f t="shared" si="22"/>
        <v>5.8213133811950701</v>
      </c>
      <c r="I542">
        <f t="shared" si="19"/>
        <v>0.23553911619193321</v>
      </c>
    </row>
    <row r="543" spans="2:9" x14ac:dyDescent="0.2">
      <c r="B543" s="24">
        <v>5.0197057723998997</v>
      </c>
      <c r="C543" s="23">
        <v>0.1273601244713975</v>
      </c>
      <c r="E543">
        <f t="shared" si="20"/>
        <v>0.15082758808135988</v>
      </c>
      <c r="F543">
        <f t="shared" si="21"/>
        <v>-2.346746360996238E-2</v>
      </c>
      <c r="G543" s="24"/>
      <c r="H543" s="24">
        <f t="shared" si="22"/>
        <v>5.0197057723998997</v>
      </c>
      <c r="I543">
        <f t="shared" si="19"/>
        <v>0.22653253639003762</v>
      </c>
    </row>
    <row r="544" spans="2:9" x14ac:dyDescent="0.2">
      <c r="B544" s="24">
        <v>4.9994800090789804</v>
      </c>
      <c r="C544" s="23">
        <v>0.1151559859214247</v>
      </c>
      <c r="E544">
        <f t="shared" si="20"/>
        <v>0.15079927201271059</v>
      </c>
      <c r="F544">
        <f t="shared" si="21"/>
        <v>-3.5643286091285892E-2</v>
      </c>
      <c r="G544" s="24"/>
      <c r="H544" s="24">
        <f t="shared" si="22"/>
        <v>4.9994800090789804</v>
      </c>
      <c r="I544">
        <f t="shared" si="19"/>
        <v>0.21435671390871411</v>
      </c>
    </row>
    <row r="545" spans="2:9" x14ac:dyDescent="0.2">
      <c r="B545" s="24">
        <v>4.9998335838317898</v>
      </c>
      <c r="C545" s="23">
        <v>0.12977887588387557</v>
      </c>
      <c r="E545">
        <f t="shared" si="20"/>
        <v>0.15079976701736453</v>
      </c>
      <c r="F545">
        <f t="shared" si="21"/>
        <v>-2.1020891133488956E-2</v>
      </c>
      <c r="G545" s="24"/>
      <c r="H545" s="24">
        <f t="shared" si="22"/>
        <v>4.9998335838317898</v>
      </c>
      <c r="I545">
        <f t="shared" si="19"/>
        <v>0.22897910886651104</v>
      </c>
    </row>
    <row r="546" spans="2:9" x14ac:dyDescent="0.2">
      <c r="B546" s="24">
        <v>4.9997715950012198</v>
      </c>
      <c r="C546" s="23">
        <v>0.12977726686217239</v>
      </c>
      <c r="E546">
        <f t="shared" si="20"/>
        <v>0.15079968023300172</v>
      </c>
      <c r="F546">
        <f t="shared" si="21"/>
        <v>-2.1022413370829329E-2</v>
      </c>
      <c r="G546" s="24"/>
      <c r="H546" s="24">
        <f t="shared" si="22"/>
        <v>4.9997715950012198</v>
      </c>
      <c r="I546">
        <f t="shared" si="19"/>
        <v>0.22897758662917067</v>
      </c>
    </row>
    <row r="547" spans="2:9" x14ac:dyDescent="0.2">
      <c r="B547" s="24">
        <v>5.00891208648682</v>
      </c>
      <c r="C547" s="23">
        <v>0.17784271361976114</v>
      </c>
      <c r="E547">
        <f t="shared" si="20"/>
        <v>0.15081247692108157</v>
      </c>
      <c r="F547">
        <f t="shared" si="21"/>
        <v>2.7030236698679572E-2</v>
      </c>
      <c r="G547" s="24"/>
      <c r="H547" s="24">
        <f t="shared" si="22"/>
        <v>5.00891208648682</v>
      </c>
      <c r="I547">
        <f t="shared" si="19"/>
        <v>0.27703023669867954</v>
      </c>
    </row>
    <row r="548" spans="2:9" x14ac:dyDescent="0.2">
      <c r="B548" s="24">
        <v>5.6234025955200204</v>
      </c>
      <c r="C548" s="23">
        <v>0.13938964484923697</v>
      </c>
      <c r="E548">
        <f t="shared" si="20"/>
        <v>0.15167276363372803</v>
      </c>
      <c r="F548">
        <f t="shared" si="21"/>
        <v>-1.2283118784491065E-2</v>
      </c>
      <c r="G548" s="24"/>
      <c r="H548" s="24">
        <f t="shared" si="22"/>
        <v>5.6234025955200204</v>
      </c>
      <c r="I548">
        <f t="shared" si="19"/>
        <v>0.23771688121550894</v>
      </c>
    </row>
    <row r="549" spans="2:9" x14ac:dyDescent="0.2">
      <c r="B549" s="24">
        <v>5.8752355575561497</v>
      </c>
      <c r="C549" s="23">
        <v>0.13647268824100553</v>
      </c>
      <c r="E549">
        <f t="shared" si="20"/>
        <v>0.15202532978057862</v>
      </c>
      <c r="F549">
        <f t="shared" si="21"/>
        <v>-1.5552641539573087E-2</v>
      </c>
      <c r="G549" s="24"/>
      <c r="H549" s="24">
        <f t="shared" si="22"/>
        <v>5.8752355575561497</v>
      </c>
      <c r="I549">
        <f t="shared" si="19"/>
        <v>0.23444735846042691</v>
      </c>
    </row>
    <row r="550" spans="2:9" x14ac:dyDescent="0.2">
      <c r="B550" s="24">
        <v>6.2802085876464799</v>
      </c>
      <c r="C550" s="23">
        <v>0.14098429797955245</v>
      </c>
      <c r="E550">
        <f t="shared" si="20"/>
        <v>0.15259229202270508</v>
      </c>
      <c r="F550">
        <f t="shared" si="21"/>
        <v>-1.1607994043152631E-2</v>
      </c>
      <c r="G550" s="24"/>
      <c r="H550" s="24">
        <f t="shared" si="22"/>
        <v>6.2802085876464799</v>
      </c>
      <c r="I550">
        <f t="shared" si="19"/>
        <v>0.23839200595684737</v>
      </c>
    </row>
    <row r="551" spans="2:9" x14ac:dyDescent="0.2">
      <c r="B551" s="24">
        <v>6.58988380432129</v>
      </c>
      <c r="C551" s="23">
        <v>0.14279951535097693</v>
      </c>
      <c r="E551">
        <f t="shared" si="20"/>
        <v>0.15302583732604982</v>
      </c>
      <c r="F551">
        <f t="shared" si="21"/>
        <v>-1.0226321975072894E-2</v>
      </c>
      <c r="G551" s="24"/>
      <c r="H551" s="24">
        <f t="shared" si="22"/>
        <v>6.58988380432129</v>
      </c>
      <c r="I551">
        <f t="shared" si="19"/>
        <v>0.23977367802492711</v>
      </c>
    </row>
    <row r="552" spans="2:9" x14ac:dyDescent="0.2">
      <c r="B552" s="24">
        <v>6.9041013717651403</v>
      </c>
      <c r="C552" s="23">
        <v>0.14557225245886338</v>
      </c>
      <c r="E552">
        <f t="shared" si="20"/>
        <v>0.15346574192047122</v>
      </c>
      <c r="F552">
        <f t="shared" si="21"/>
        <v>-7.8934894616078388E-3</v>
      </c>
      <c r="G552" s="24"/>
      <c r="H552" s="24">
        <f t="shared" si="22"/>
        <v>6.9041013717651403</v>
      </c>
      <c r="I552">
        <f t="shared" si="19"/>
        <v>0.24210651053839216</v>
      </c>
    </row>
    <row r="553" spans="2:9" x14ac:dyDescent="0.2">
      <c r="B553" s="24">
        <v>7.22300052642822</v>
      </c>
      <c r="C553" s="23">
        <v>0.14666603001410511</v>
      </c>
      <c r="E553">
        <f t="shared" si="20"/>
        <v>0.15391220073699952</v>
      </c>
      <c r="F553">
        <f t="shared" si="21"/>
        <v>-7.2461707228944072E-3</v>
      </c>
      <c r="G553" s="24"/>
      <c r="H553" s="24">
        <f t="shared" si="22"/>
        <v>7.22300052642822</v>
      </c>
      <c r="I553">
        <f t="shared" si="19"/>
        <v>0.24275382927710559</v>
      </c>
    </row>
    <row r="554" spans="2:9" x14ac:dyDescent="0.2">
      <c r="B554" s="24">
        <v>7.5415899753570601</v>
      </c>
      <c r="C554" s="23">
        <v>0.14941608102709367</v>
      </c>
      <c r="E554">
        <f t="shared" si="20"/>
        <v>0.15435822596549989</v>
      </c>
      <c r="F554">
        <f t="shared" si="21"/>
        <v>-4.9421449384062233E-3</v>
      </c>
      <c r="G554" s="24"/>
      <c r="H554" s="24">
        <f t="shared" si="22"/>
        <v>7.5415899753570601</v>
      </c>
      <c r="I554">
        <f t="shared" si="19"/>
        <v>0.24505785506159378</v>
      </c>
    </row>
    <row r="555" spans="2:9" x14ac:dyDescent="0.2">
      <c r="B555" s="24">
        <v>7.8486590385437003</v>
      </c>
      <c r="C555" s="23">
        <v>0.15112860404335135</v>
      </c>
      <c r="E555">
        <f t="shared" si="20"/>
        <v>0.15478812265396119</v>
      </c>
      <c r="F555">
        <f t="shared" si="21"/>
        <v>-3.659518610609841E-3</v>
      </c>
      <c r="G555" s="24"/>
      <c r="H555" s="24">
        <f t="shared" si="22"/>
        <v>7.8486590385437003</v>
      </c>
      <c r="I555">
        <f t="shared" si="19"/>
        <v>0.24634048138939016</v>
      </c>
    </row>
    <row r="556" spans="2:9" x14ac:dyDescent="0.2">
      <c r="B556" s="24">
        <v>8.1565465927124006</v>
      </c>
      <c r="C556" s="23">
        <v>0.15276139755935247</v>
      </c>
      <c r="E556">
        <f t="shared" si="20"/>
        <v>0.15521916522979737</v>
      </c>
      <c r="F556">
        <f t="shared" si="21"/>
        <v>-2.4577676704448936E-3</v>
      </c>
      <c r="G556" s="24"/>
      <c r="H556" s="24">
        <f t="shared" si="22"/>
        <v>8.1565465927124006</v>
      </c>
      <c r="I556">
        <f t="shared" si="19"/>
        <v>0.24754223232955511</v>
      </c>
    </row>
    <row r="557" spans="2:9" x14ac:dyDescent="0.2">
      <c r="B557" s="24">
        <v>8.47143507003784</v>
      </c>
      <c r="C557" s="23">
        <v>0.15440433468852136</v>
      </c>
      <c r="E557">
        <f t="shared" si="20"/>
        <v>0.155660009098053</v>
      </c>
      <c r="F557">
        <f t="shared" si="21"/>
        <v>-1.255674409531643E-3</v>
      </c>
      <c r="G557" s="24"/>
      <c r="H557" s="24">
        <f t="shared" si="22"/>
        <v>8.47143507003784</v>
      </c>
      <c r="I557">
        <f t="shared" ref="I557:I620" si="23">F557+0.25</f>
        <v>0.24874432559046836</v>
      </c>
    </row>
    <row r="558" spans="2:9" x14ac:dyDescent="0.2">
      <c r="B558" s="24">
        <v>8.7877445220947301</v>
      </c>
      <c r="C558" s="23">
        <v>0.15597656631664922</v>
      </c>
      <c r="E558">
        <f t="shared" si="20"/>
        <v>0.15610284233093263</v>
      </c>
      <c r="F558">
        <f t="shared" si="21"/>
        <v>-1.2627601428341628E-4</v>
      </c>
      <c r="G558" s="24"/>
      <c r="H558" s="24">
        <f t="shared" si="22"/>
        <v>8.7877445220947301</v>
      </c>
      <c r="I558">
        <f t="shared" si="23"/>
        <v>0.24987372398571658</v>
      </c>
    </row>
    <row r="559" spans="2:9" x14ac:dyDescent="0.2">
      <c r="B559" s="24">
        <v>9.1013870239257795</v>
      </c>
      <c r="C559" s="23">
        <v>0.15741070208654293</v>
      </c>
      <c r="E559">
        <f t="shared" si="20"/>
        <v>0.1565419418334961</v>
      </c>
      <c r="F559">
        <f t="shared" si="21"/>
        <v>8.6876025304682969E-4</v>
      </c>
      <c r="G559" s="24"/>
      <c r="H559" s="24">
        <f t="shared" si="22"/>
        <v>9.1013870239257795</v>
      </c>
      <c r="I559">
        <f t="shared" si="23"/>
        <v>0.25086876025304683</v>
      </c>
    </row>
    <row r="560" spans="2:9" x14ac:dyDescent="0.2">
      <c r="B560" s="24">
        <v>9.4167900085449201</v>
      </c>
      <c r="C560" s="23">
        <v>0.15882104489324309</v>
      </c>
      <c r="E560">
        <f t="shared" si="20"/>
        <v>0.1569835060119629</v>
      </c>
      <c r="F560">
        <f t="shared" si="21"/>
        <v>1.8375388812801874E-3</v>
      </c>
      <c r="G560" s="24"/>
      <c r="H560" s="24">
        <f t="shared" si="22"/>
        <v>9.4167900085449201</v>
      </c>
      <c r="I560">
        <f t="shared" si="23"/>
        <v>0.25183753888128019</v>
      </c>
    </row>
    <row r="561" spans="2:9" x14ac:dyDescent="0.2">
      <c r="B561" s="24">
        <v>9.7358865737915004</v>
      </c>
      <c r="C561" s="23">
        <v>0.16023137025715151</v>
      </c>
      <c r="E561">
        <f t="shared" si="20"/>
        <v>0.15743024120330812</v>
      </c>
      <c r="F561">
        <f t="shared" si="21"/>
        <v>2.8011290538433875E-3</v>
      </c>
      <c r="G561" s="24"/>
      <c r="H561" s="24">
        <f t="shared" si="22"/>
        <v>9.7358865737915004</v>
      </c>
      <c r="I561">
        <f t="shared" si="23"/>
        <v>0.25280112905384339</v>
      </c>
    </row>
    <row r="562" spans="2:9" x14ac:dyDescent="0.2">
      <c r="B562" s="24">
        <v>9.9470701217651403</v>
      </c>
      <c r="C562" s="23">
        <v>0.16091436025176376</v>
      </c>
      <c r="E562">
        <f t="shared" si="20"/>
        <v>0.1577258981704712</v>
      </c>
      <c r="F562">
        <f t="shared" si="21"/>
        <v>3.188462081292559E-3</v>
      </c>
      <c r="G562" s="24"/>
      <c r="H562" s="24">
        <f t="shared" si="22"/>
        <v>9.9470701217651403</v>
      </c>
      <c r="I562">
        <f t="shared" si="23"/>
        <v>0.25318846208129253</v>
      </c>
    </row>
    <row r="563" spans="2:9" x14ac:dyDescent="0.2">
      <c r="B563" s="24">
        <v>9.9964222908020002</v>
      </c>
      <c r="C563" s="23">
        <v>0.1612531999943275</v>
      </c>
      <c r="E563">
        <f t="shared" si="20"/>
        <v>0.15779499120712281</v>
      </c>
      <c r="F563">
        <f t="shared" si="21"/>
        <v>3.4582087872046807E-3</v>
      </c>
      <c r="G563" s="24"/>
      <c r="H563" s="24">
        <f t="shared" si="22"/>
        <v>9.9964222908020002</v>
      </c>
      <c r="I563">
        <f t="shared" si="23"/>
        <v>0.25345820878720471</v>
      </c>
    </row>
    <row r="564" spans="2:9" x14ac:dyDescent="0.2">
      <c r="B564" s="24">
        <v>9.9952030181884801</v>
      </c>
      <c r="C564" s="23">
        <v>0.1612352847831276</v>
      </c>
      <c r="E564">
        <f t="shared" si="20"/>
        <v>0.15779328422546388</v>
      </c>
      <c r="F564">
        <f t="shared" si="21"/>
        <v>3.4420005576637214E-3</v>
      </c>
      <c r="G564" s="24"/>
      <c r="H564" s="24">
        <f t="shared" si="22"/>
        <v>9.9952030181884801</v>
      </c>
      <c r="I564">
        <f t="shared" si="23"/>
        <v>0.25344200055766375</v>
      </c>
    </row>
    <row r="565" spans="2:9" x14ac:dyDescent="0.2">
      <c r="B565" s="24">
        <v>9.9900479316711408</v>
      </c>
      <c r="C565" s="23">
        <v>0.16121987389635722</v>
      </c>
      <c r="E565">
        <f t="shared" si="20"/>
        <v>0.15778606710433962</v>
      </c>
      <c r="F565">
        <f t="shared" si="21"/>
        <v>3.4338067920176019E-3</v>
      </c>
      <c r="G565" s="24"/>
      <c r="H565" s="24">
        <f t="shared" si="22"/>
        <v>9.9900479316711408</v>
      </c>
      <c r="I565">
        <f t="shared" si="23"/>
        <v>0.2534338067920176</v>
      </c>
    </row>
    <row r="566" spans="2:9" x14ac:dyDescent="0.2">
      <c r="B566" s="24">
        <v>9.9921154975891096</v>
      </c>
      <c r="C566" s="23">
        <v>0.16118372672008102</v>
      </c>
      <c r="E566">
        <f t="shared" si="20"/>
        <v>0.15778896169662476</v>
      </c>
      <c r="F566">
        <f t="shared" si="21"/>
        <v>3.3947650234562587E-3</v>
      </c>
      <c r="G566" s="24"/>
      <c r="H566" s="24">
        <f t="shared" si="22"/>
        <v>9.9921154975891096</v>
      </c>
      <c r="I566">
        <f t="shared" si="23"/>
        <v>0.25339476502345626</v>
      </c>
    </row>
    <row r="567" spans="2:9" x14ac:dyDescent="0.2">
      <c r="B567" s="24">
        <v>9.9973082542419398</v>
      </c>
      <c r="C567" s="23">
        <v>0.16117962894454452</v>
      </c>
      <c r="E567">
        <f t="shared" si="20"/>
        <v>0.15779623155593872</v>
      </c>
      <c r="F567">
        <f t="shared" si="21"/>
        <v>3.3833973886057966E-3</v>
      </c>
      <c r="G567" s="24"/>
      <c r="H567" s="24">
        <f t="shared" si="22"/>
        <v>9.9973082542419398</v>
      </c>
      <c r="I567">
        <f t="shared" si="23"/>
        <v>0.25338339738860582</v>
      </c>
    </row>
    <row r="568" spans="2:9" x14ac:dyDescent="0.2">
      <c r="B568" s="24">
        <v>10.003888130188001</v>
      </c>
      <c r="C568" s="23">
        <v>0.16127050594417636</v>
      </c>
      <c r="E568">
        <f t="shared" si="20"/>
        <v>0.15780544338226321</v>
      </c>
      <c r="F568">
        <f t="shared" si="21"/>
        <v>3.4650625619131459E-3</v>
      </c>
      <c r="G568" s="24"/>
      <c r="H568" s="24">
        <f t="shared" si="22"/>
        <v>10.003888130188001</v>
      </c>
      <c r="I568">
        <f t="shared" si="23"/>
        <v>0.25346506256191315</v>
      </c>
    </row>
    <row r="569" spans="2:9" x14ac:dyDescent="0.2">
      <c r="B569" s="24">
        <v>11.139671325683601</v>
      </c>
      <c r="C569" s="23">
        <v>0.16631086172302723</v>
      </c>
      <c r="E569">
        <f t="shared" si="20"/>
        <v>0.15939553985595706</v>
      </c>
      <c r="F569">
        <f t="shared" si="21"/>
        <v>6.9153218670701677E-3</v>
      </c>
      <c r="G569" s="24"/>
      <c r="H569" s="24">
        <f t="shared" si="22"/>
        <v>11.139671325683601</v>
      </c>
      <c r="I569">
        <f t="shared" si="23"/>
        <v>0.25691532186707017</v>
      </c>
    </row>
    <row r="570" spans="2:9" x14ac:dyDescent="0.2">
      <c r="B570" s="24">
        <v>11.9008460044861</v>
      </c>
      <c r="C570" s="23">
        <v>0.1687402742401182</v>
      </c>
      <c r="E570">
        <f t="shared" si="20"/>
        <v>0.16046118440628054</v>
      </c>
      <c r="F570">
        <f t="shared" si="21"/>
        <v>8.2790898338376551E-3</v>
      </c>
      <c r="G570" s="24"/>
      <c r="H570" s="24">
        <f t="shared" si="22"/>
        <v>11.9008460044861</v>
      </c>
      <c r="I570">
        <f t="shared" si="23"/>
        <v>0.25827908983383763</v>
      </c>
    </row>
    <row r="571" spans="2:9" x14ac:dyDescent="0.2">
      <c r="B571" s="24">
        <v>12.6470007896423</v>
      </c>
      <c r="C571" s="23">
        <v>0.1707514988093736</v>
      </c>
      <c r="E571">
        <f t="shared" si="20"/>
        <v>0.16150580110549922</v>
      </c>
      <c r="F571">
        <f t="shared" si="21"/>
        <v>9.2456977038743726E-3</v>
      </c>
      <c r="G571" s="24"/>
      <c r="H571" s="24">
        <f t="shared" si="22"/>
        <v>12.6470007896423</v>
      </c>
      <c r="I571">
        <f t="shared" si="23"/>
        <v>0.2592456977038744</v>
      </c>
    </row>
    <row r="572" spans="2:9" x14ac:dyDescent="0.2">
      <c r="B572" s="24">
        <v>13.425024986267101</v>
      </c>
      <c r="C572" s="23">
        <v>0.17307234975330743</v>
      </c>
      <c r="E572">
        <f t="shared" si="20"/>
        <v>0.16259503498077396</v>
      </c>
      <c r="F572">
        <f t="shared" si="21"/>
        <v>1.0477314772533469E-2</v>
      </c>
      <c r="G572" s="24"/>
      <c r="H572" s="24">
        <f t="shared" si="22"/>
        <v>13.425024986267101</v>
      </c>
      <c r="I572">
        <f t="shared" si="23"/>
        <v>0.26047731477253344</v>
      </c>
    </row>
    <row r="573" spans="2:9" x14ac:dyDescent="0.2">
      <c r="B573" s="24">
        <v>14.2053937911987</v>
      </c>
      <c r="C573" s="23">
        <v>0.17524635586720083</v>
      </c>
      <c r="E573">
        <f t="shared" si="20"/>
        <v>0.1636875513076782</v>
      </c>
      <c r="F573">
        <f t="shared" si="21"/>
        <v>1.1558804559522629E-2</v>
      </c>
      <c r="G573" s="24"/>
      <c r="H573" s="24">
        <f t="shared" si="22"/>
        <v>14.2053937911987</v>
      </c>
      <c r="I573">
        <f t="shared" si="23"/>
        <v>0.26155880455952263</v>
      </c>
    </row>
    <row r="574" spans="2:9" x14ac:dyDescent="0.2">
      <c r="B574" s="24">
        <v>15.0008239746094</v>
      </c>
      <c r="C574" s="23">
        <v>0.17743758748995822</v>
      </c>
      <c r="E574">
        <f t="shared" si="20"/>
        <v>0.16480115356445318</v>
      </c>
      <c r="F574">
        <f t="shared" si="21"/>
        <v>1.2636433925505036E-2</v>
      </c>
      <c r="G574" s="24"/>
      <c r="H574" s="24">
        <f t="shared" si="22"/>
        <v>15.0008239746094</v>
      </c>
      <c r="I574">
        <f t="shared" si="23"/>
        <v>0.26263643392550506</v>
      </c>
    </row>
    <row r="575" spans="2:9" x14ac:dyDescent="0.2">
      <c r="B575" s="24">
        <v>15.901663780212401</v>
      </c>
      <c r="C575" s="23">
        <v>0.17978636318861715</v>
      </c>
      <c r="E575">
        <f t="shared" si="20"/>
        <v>0.16606232929229736</v>
      </c>
      <c r="F575">
        <f t="shared" si="21"/>
        <v>1.3724033896319793E-2</v>
      </c>
      <c r="G575" s="24"/>
      <c r="H575" s="24">
        <f t="shared" si="22"/>
        <v>15.901663780212401</v>
      </c>
      <c r="I575">
        <f t="shared" si="23"/>
        <v>0.26372403389631982</v>
      </c>
    </row>
    <row r="576" spans="2:9" x14ac:dyDescent="0.2">
      <c r="B576" s="24">
        <v>16.844886779785199</v>
      </c>
      <c r="C576" s="23">
        <v>0.18202424085541458</v>
      </c>
      <c r="E576">
        <f t="shared" si="20"/>
        <v>0.1673828414916993</v>
      </c>
      <c r="F576">
        <f t="shared" si="21"/>
        <v>1.464139936371528E-2</v>
      </c>
      <c r="G576" s="24"/>
      <c r="H576" s="24">
        <f t="shared" si="22"/>
        <v>16.844886779785199</v>
      </c>
      <c r="I576">
        <f t="shared" si="23"/>
        <v>0.26464139936371528</v>
      </c>
    </row>
    <row r="577" spans="2:9" x14ac:dyDescent="0.2">
      <c r="B577" s="24">
        <v>17.663401603698698</v>
      </c>
      <c r="C577" s="23">
        <v>0.1837818265013125</v>
      </c>
      <c r="E577">
        <f t="shared" si="20"/>
        <v>0.16852876224517818</v>
      </c>
      <c r="F577">
        <f t="shared" si="21"/>
        <v>1.5253064256134319E-2</v>
      </c>
      <c r="G577" s="24"/>
      <c r="H577" s="24">
        <f t="shared" si="22"/>
        <v>17.663401603698698</v>
      </c>
      <c r="I577">
        <f t="shared" si="23"/>
        <v>0.26525306425613432</v>
      </c>
    </row>
    <row r="578" spans="2:9" x14ac:dyDescent="0.2">
      <c r="B578" s="24">
        <v>18.437536239623999</v>
      </c>
      <c r="C578" s="23">
        <v>0.18506271130472005</v>
      </c>
      <c r="E578">
        <f t="shared" si="20"/>
        <v>0.1696125507354736</v>
      </c>
      <c r="F578">
        <f t="shared" si="21"/>
        <v>1.5450160569246446E-2</v>
      </c>
      <c r="G578" s="24"/>
      <c r="H578" s="24">
        <f t="shared" si="22"/>
        <v>18.437536239623999</v>
      </c>
      <c r="I578">
        <f t="shared" si="23"/>
        <v>0.26545016056924642</v>
      </c>
    </row>
    <row r="579" spans="2:9" x14ac:dyDescent="0.2">
      <c r="B579" s="24">
        <v>19.232938766479499</v>
      </c>
      <c r="C579" s="23">
        <v>0.18656661322818066</v>
      </c>
      <c r="E579">
        <f t="shared" si="20"/>
        <v>0.1707261142730713</v>
      </c>
      <c r="F579">
        <f t="shared" si="21"/>
        <v>1.5840498955109361E-2</v>
      </c>
      <c r="G579" s="24"/>
      <c r="H579" s="24">
        <f t="shared" si="22"/>
        <v>19.232938766479499</v>
      </c>
      <c r="I579">
        <f t="shared" si="23"/>
        <v>0.26584049895510936</v>
      </c>
    </row>
    <row r="580" spans="2:9" x14ac:dyDescent="0.2">
      <c r="B580" s="24">
        <v>20.023001670837399</v>
      </c>
      <c r="C580" s="23">
        <v>0.18800038737077687</v>
      </c>
      <c r="E580">
        <f t="shared" ref="E580:E643" si="24">(P$16*B580)+P$17</f>
        <v>0.17183220233917237</v>
      </c>
      <c r="F580">
        <f t="shared" ref="F580:F643" si="25">C580-E580</f>
        <v>1.6168185031604498E-2</v>
      </c>
      <c r="G580" s="24"/>
      <c r="H580" s="24">
        <f t="shared" ref="H580:H643" si="26">B580</f>
        <v>20.023001670837399</v>
      </c>
      <c r="I580">
        <f t="shared" si="23"/>
        <v>0.2661681850316045</v>
      </c>
    </row>
    <row r="581" spans="2:9" x14ac:dyDescent="0.2">
      <c r="B581" s="24">
        <v>20.8175754547119</v>
      </c>
      <c r="C581" s="23">
        <v>0.18935870397810456</v>
      </c>
      <c r="E581">
        <f t="shared" si="24"/>
        <v>0.17294460563659667</v>
      </c>
      <c r="F581">
        <f t="shared" si="25"/>
        <v>1.6414098341507893E-2</v>
      </c>
      <c r="G581" s="24"/>
      <c r="H581" s="24">
        <f t="shared" si="26"/>
        <v>20.8175754547119</v>
      </c>
      <c r="I581">
        <f t="shared" si="23"/>
        <v>0.26641409834150787</v>
      </c>
    </row>
    <row r="582" spans="2:9" x14ac:dyDescent="0.2">
      <c r="B582" s="24">
        <v>21.631537437439</v>
      </c>
      <c r="C582" s="23">
        <v>0.19084931327630525</v>
      </c>
      <c r="E582">
        <f t="shared" si="24"/>
        <v>0.17408415241241462</v>
      </c>
      <c r="F582">
        <f t="shared" si="25"/>
        <v>1.6765160863890627E-2</v>
      </c>
      <c r="G582" s="24"/>
      <c r="H582" s="24">
        <f t="shared" si="26"/>
        <v>21.631537437439</v>
      </c>
      <c r="I582">
        <f t="shared" si="23"/>
        <v>0.26676516086389063</v>
      </c>
    </row>
    <row r="583" spans="2:9" x14ac:dyDescent="0.2">
      <c r="B583" s="24">
        <v>22.435854911804199</v>
      </c>
      <c r="C583" s="23">
        <v>0.19223523256139793</v>
      </c>
      <c r="E583">
        <f t="shared" si="24"/>
        <v>0.17521019687652589</v>
      </c>
      <c r="F583">
        <f t="shared" si="25"/>
        <v>1.7025035684872042E-2</v>
      </c>
      <c r="G583" s="24"/>
      <c r="H583" s="24">
        <f t="shared" si="26"/>
        <v>22.435854911804199</v>
      </c>
      <c r="I583">
        <f t="shared" si="23"/>
        <v>0.26702503568487201</v>
      </c>
    </row>
    <row r="584" spans="2:9" x14ac:dyDescent="0.2">
      <c r="B584" s="24">
        <v>23.240983963012699</v>
      </c>
      <c r="C584" s="23">
        <v>0.19353912097569087</v>
      </c>
      <c r="E584">
        <f t="shared" si="24"/>
        <v>0.17633737754821779</v>
      </c>
      <c r="F584">
        <f t="shared" si="25"/>
        <v>1.7201743427473076E-2</v>
      </c>
      <c r="G584" s="24"/>
      <c r="H584" s="24">
        <f t="shared" si="26"/>
        <v>23.240983963012699</v>
      </c>
      <c r="I584">
        <f t="shared" si="23"/>
        <v>0.26720174342747305</v>
      </c>
    </row>
    <row r="585" spans="2:9" x14ac:dyDescent="0.2">
      <c r="B585" s="24">
        <v>24.041991233825701</v>
      </c>
      <c r="C585" s="23">
        <v>0.19483527399309039</v>
      </c>
      <c r="E585">
        <f t="shared" si="24"/>
        <v>0.17745878772735599</v>
      </c>
      <c r="F585">
        <f t="shared" si="25"/>
        <v>1.7376486265734403E-2</v>
      </c>
      <c r="G585" s="24"/>
      <c r="H585" s="24">
        <f t="shared" si="26"/>
        <v>24.041991233825701</v>
      </c>
      <c r="I585">
        <f t="shared" si="23"/>
        <v>0.2673764862657344</v>
      </c>
    </row>
    <row r="586" spans="2:9" x14ac:dyDescent="0.2">
      <c r="B586" s="24">
        <v>24.874583244323698</v>
      </c>
      <c r="C586" s="23">
        <v>0.19630142632795974</v>
      </c>
      <c r="E586">
        <f t="shared" si="24"/>
        <v>0.17862441654205319</v>
      </c>
      <c r="F586">
        <f t="shared" si="25"/>
        <v>1.7677009785906556E-2</v>
      </c>
      <c r="G586" s="24"/>
      <c r="H586" s="24">
        <f t="shared" si="26"/>
        <v>24.874583244323698</v>
      </c>
      <c r="I586">
        <f t="shared" si="23"/>
        <v>0.26767700978590658</v>
      </c>
    </row>
    <row r="587" spans="2:9" x14ac:dyDescent="0.2">
      <c r="B587" s="24">
        <v>25.664603233337399</v>
      </c>
      <c r="C587" s="23">
        <v>0.19740769802064084</v>
      </c>
      <c r="E587">
        <f t="shared" si="24"/>
        <v>0.17973044452667236</v>
      </c>
      <c r="F587">
        <f t="shared" si="25"/>
        <v>1.7677253493968481E-2</v>
      </c>
      <c r="G587" s="24"/>
      <c r="H587" s="24">
        <f t="shared" si="26"/>
        <v>25.664603233337399</v>
      </c>
      <c r="I587">
        <f t="shared" si="23"/>
        <v>0.26767725349396848</v>
      </c>
    </row>
    <row r="588" spans="2:9" x14ac:dyDescent="0.2">
      <c r="B588" s="24">
        <v>26.425292015075701</v>
      </c>
      <c r="C588" s="23">
        <v>0.1982596595237601</v>
      </c>
      <c r="E588">
        <f t="shared" si="24"/>
        <v>0.18079540882110601</v>
      </c>
      <c r="F588">
        <f t="shared" si="25"/>
        <v>1.7464250702654088E-2</v>
      </c>
      <c r="G588" s="24"/>
      <c r="H588" s="24">
        <f t="shared" si="26"/>
        <v>26.425292015075701</v>
      </c>
      <c r="I588">
        <f t="shared" si="23"/>
        <v>0.26746425070265412</v>
      </c>
    </row>
    <row r="589" spans="2:9" x14ac:dyDescent="0.2">
      <c r="B589" s="24">
        <v>27.218354225158699</v>
      </c>
      <c r="C589" s="23">
        <v>0.19932948405596659</v>
      </c>
      <c r="E589">
        <f t="shared" si="24"/>
        <v>0.18190569591522218</v>
      </c>
      <c r="F589">
        <f t="shared" si="25"/>
        <v>1.7423788140744412E-2</v>
      </c>
      <c r="G589" s="24"/>
      <c r="H589" s="24">
        <f t="shared" si="26"/>
        <v>27.218354225158699</v>
      </c>
      <c r="I589">
        <f t="shared" si="23"/>
        <v>0.26742378814074441</v>
      </c>
    </row>
    <row r="590" spans="2:9" x14ac:dyDescent="0.2">
      <c r="B590" s="24">
        <v>28.023532867431602</v>
      </c>
      <c r="C590" s="23">
        <v>0.2004537727749548</v>
      </c>
      <c r="E590">
        <f t="shared" si="24"/>
        <v>0.18303294601440426</v>
      </c>
      <c r="F590">
        <f t="shared" si="25"/>
        <v>1.742082676055054E-2</v>
      </c>
      <c r="G590" s="24"/>
      <c r="H590" s="24">
        <f t="shared" si="26"/>
        <v>28.023532867431602</v>
      </c>
      <c r="I590">
        <f t="shared" si="23"/>
        <v>0.26742082676055057</v>
      </c>
    </row>
    <row r="591" spans="2:9" x14ac:dyDescent="0.2">
      <c r="B591" s="24">
        <v>28.825579643249501</v>
      </c>
      <c r="C591" s="23">
        <v>0.20152686532656097</v>
      </c>
      <c r="E591">
        <f t="shared" si="24"/>
        <v>0.18415581150054933</v>
      </c>
      <c r="F591">
        <f t="shared" si="25"/>
        <v>1.7371053826011645E-2</v>
      </c>
      <c r="G591" s="24"/>
      <c r="H591" s="24">
        <f t="shared" si="26"/>
        <v>28.825579643249501</v>
      </c>
      <c r="I591">
        <f t="shared" si="23"/>
        <v>0.26737105382601167</v>
      </c>
    </row>
    <row r="592" spans="2:9" x14ac:dyDescent="0.2">
      <c r="B592" s="24">
        <v>29.6282510757446</v>
      </c>
      <c r="C592" s="23">
        <v>0.20261431048671663</v>
      </c>
      <c r="E592">
        <f t="shared" si="24"/>
        <v>0.18527955150604244</v>
      </c>
      <c r="F592">
        <f t="shared" si="25"/>
        <v>1.7334758980674186E-2</v>
      </c>
      <c r="G592" s="24"/>
      <c r="H592" s="24">
        <f t="shared" si="26"/>
        <v>29.6282510757446</v>
      </c>
      <c r="I592">
        <f t="shared" si="23"/>
        <v>0.26733475898067416</v>
      </c>
    </row>
    <row r="593" spans="2:9" x14ac:dyDescent="0.2">
      <c r="B593" s="24">
        <v>30.4271640777588</v>
      </c>
      <c r="C593" s="23">
        <v>0.20361767266585976</v>
      </c>
      <c r="E593">
        <f t="shared" si="24"/>
        <v>0.18639802970886232</v>
      </c>
      <c r="F593">
        <f t="shared" si="25"/>
        <v>1.7219642956997433E-2</v>
      </c>
      <c r="G593" s="24"/>
      <c r="H593" s="24">
        <f t="shared" si="26"/>
        <v>30.4271640777588</v>
      </c>
      <c r="I593">
        <f t="shared" si="23"/>
        <v>0.26721964295699741</v>
      </c>
    </row>
    <row r="594" spans="2:9" x14ac:dyDescent="0.2">
      <c r="B594" s="24">
        <v>31.258099555969199</v>
      </c>
      <c r="C594" s="23">
        <v>0.2048358098775542</v>
      </c>
      <c r="E594">
        <f t="shared" si="24"/>
        <v>0.18756133937835689</v>
      </c>
      <c r="F594">
        <f t="shared" si="25"/>
        <v>1.7274470499197309E-2</v>
      </c>
      <c r="G594" s="24"/>
      <c r="H594" s="24">
        <f t="shared" si="26"/>
        <v>31.258099555969199</v>
      </c>
      <c r="I594">
        <f t="shared" si="23"/>
        <v>0.26727447049919728</v>
      </c>
    </row>
    <row r="595" spans="2:9" x14ac:dyDescent="0.2">
      <c r="B595" s="24">
        <v>32.064092636108398</v>
      </c>
      <c r="C595" s="23">
        <v>0.20585179123932676</v>
      </c>
      <c r="E595">
        <f t="shared" si="24"/>
        <v>0.18868972969055176</v>
      </c>
      <c r="F595">
        <f t="shared" si="25"/>
        <v>1.7162061548775004E-2</v>
      </c>
      <c r="G595" s="24"/>
      <c r="H595" s="24">
        <f t="shared" si="26"/>
        <v>32.064092636108398</v>
      </c>
      <c r="I595">
        <f t="shared" si="23"/>
        <v>0.26716206154877498</v>
      </c>
    </row>
    <row r="596" spans="2:9" x14ac:dyDescent="0.2">
      <c r="B596" s="24">
        <v>32.827991485595703</v>
      </c>
      <c r="C596" s="23">
        <v>0.20657227173998247</v>
      </c>
      <c r="E596">
        <f t="shared" si="24"/>
        <v>0.189759188079834</v>
      </c>
      <c r="F596">
        <f t="shared" si="25"/>
        <v>1.681308366014847E-2</v>
      </c>
      <c r="G596" s="24"/>
      <c r="H596" s="24">
        <f t="shared" si="26"/>
        <v>32.827991485595703</v>
      </c>
      <c r="I596">
        <f t="shared" si="23"/>
        <v>0.26681308366014844</v>
      </c>
    </row>
    <row r="597" spans="2:9" x14ac:dyDescent="0.2">
      <c r="B597" s="24">
        <v>33.633476257324197</v>
      </c>
      <c r="C597" s="23">
        <v>0.20757136682426178</v>
      </c>
      <c r="E597">
        <f t="shared" si="24"/>
        <v>0.1908868667602539</v>
      </c>
      <c r="F597">
        <f t="shared" si="25"/>
        <v>1.6684500064007873E-2</v>
      </c>
      <c r="G597" s="24"/>
      <c r="H597" s="24">
        <f t="shared" si="26"/>
        <v>33.633476257324197</v>
      </c>
      <c r="I597">
        <f t="shared" si="23"/>
        <v>0.2666845000640079</v>
      </c>
    </row>
    <row r="598" spans="2:9" x14ac:dyDescent="0.2">
      <c r="B598" s="24">
        <v>34.444858551025398</v>
      </c>
      <c r="C598" s="23">
        <v>0.20854882799767108</v>
      </c>
      <c r="E598">
        <f t="shared" si="24"/>
        <v>0.19202280197143556</v>
      </c>
      <c r="F598">
        <f t="shared" si="25"/>
        <v>1.6526026026235513E-2</v>
      </c>
      <c r="G598" s="24"/>
      <c r="H598" s="24">
        <f t="shared" si="26"/>
        <v>34.444858551025398</v>
      </c>
      <c r="I598">
        <f t="shared" si="23"/>
        <v>0.26652602602623554</v>
      </c>
    </row>
    <row r="599" spans="2:9" x14ac:dyDescent="0.2">
      <c r="B599" s="24">
        <v>35.241064071655302</v>
      </c>
      <c r="C599" s="23">
        <v>0.2094495884321381</v>
      </c>
      <c r="E599">
        <f t="shared" si="24"/>
        <v>0.19313748970031744</v>
      </c>
      <c r="F599">
        <f t="shared" si="25"/>
        <v>1.6312098731820657E-2</v>
      </c>
      <c r="G599" s="24"/>
      <c r="H599" s="24">
        <f t="shared" si="26"/>
        <v>35.241064071655302</v>
      </c>
      <c r="I599">
        <f t="shared" si="23"/>
        <v>0.26631209873182066</v>
      </c>
    </row>
    <row r="600" spans="2:9" x14ac:dyDescent="0.2">
      <c r="B600" s="24">
        <v>36.053022384643597</v>
      </c>
      <c r="C600" s="23">
        <v>0.21041052514605038</v>
      </c>
      <c r="E600">
        <f t="shared" si="24"/>
        <v>0.19427423133850105</v>
      </c>
      <c r="F600">
        <f t="shared" si="25"/>
        <v>1.6136293807549329E-2</v>
      </c>
      <c r="G600" s="24"/>
      <c r="H600" s="24">
        <f t="shared" si="26"/>
        <v>36.053022384643597</v>
      </c>
      <c r="I600">
        <f t="shared" si="23"/>
        <v>0.26613629380754933</v>
      </c>
    </row>
    <row r="601" spans="2:9" x14ac:dyDescent="0.2">
      <c r="B601" s="24">
        <v>36.859094619750998</v>
      </c>
      <c r="C601" s="23">
        <v>0.21132311692355799</v>
      </c>
      <c r="E601">
        <f t="shared" si="24"/>
        <v>0.19540273246765141</v>
      </c>
      <c r="F601">
        <f t="shared" si="25"/>
        <v>1.5920384455906572E-2</v>
      </c>
      <c r="G601" s="24"/>
      <c r="H601" s="24">
        <f t="shared" si="26"/>
        <v>36.859094619750998</v>
      </c>
      <c r="I601">
        <f t="shared" si="23"/>
        <v>0.2659203844559066</v>
      </c>
    </row>
    <row r="602" spans="2:9" x14ac:dyDescent="0.2">
      <c r="B602" s="24">
        <v>37.671606063842802</v>
      </c>
      <c r="C602" s="23">
        <v>0.21230139200321307</v>
      </c>
      <c r="E602">
        <f t="shared" si="24"/>
        <v>0.19654024848937993</v>
      </c>
      <c r="F602">
        <f t="shared" si="25"/>
        <v>1.5761143513833148E-2</v>
      </c>
      <c r="G602" s="24"/>
      <c r="H602" s="24">
        <f t="shared" si="26"/>
        <v>37.671606063842802</v>
      </c>
      <c r="I602">
        <f t="shared" si="23"/>
        <v>0.26576114351383318</v>
      </c>
    </row>
    <row r="603" spans="2:9" x14ac:dyDescent="0.2">
      <c r="B603" s="24">
        <v>38.492120742797802</v>
      </c>
      <c r="C603" s="23">
        <v>0.2132695057706557</v>
      </c>
      <c r="E603">
        <f t="shared" si="24"/>
        <v>0.19768896903991692</v>
      </c>
      <c r="F603">
        <f t="shared" si="25"/>
        <v>1.5580536730738781E-2</v>
      </c>
      <c r="G603" s="24"/>
      <c r="H603" s="24">
        <f t="shared" si="26"/>
        <v>38.492120742797802</v>
      </c>
      <c r="I603">
        <f t="shared" si="23"/>
        <v>0.26558053673073878</v>
      </c>
    </row>
    <row r="604" spans="2:9" x14ac:dyDescent="0.2">
      <c r="B604" s="24">
        <v>39.278032302856403</v>
      </c>
      <c r="C604" s="23">
        <v>0.21404334022165547</v>
      </c>
      <c r="E604">
        <f t="shared" si="24"/>
        <v>0.19878924522399899</v>
      </c>
      <c r="F604">
        <f t="shared" si="25"/>
        <v>1.5254094997656481E-2</v>
      </c>
      <c r="G604" s="24"/>
      <c r="H604" s="24">
        <f t="shared" si="26"/>
        <v>39.278032302856403</v>
      </c>
      <c r="I604">
        <f t="shared" si="23"/>
        <v>0.26525409499765651</v>
      </c>
    </row>
    <row r="605" spans="2:9" x14ac:dyDescent="0.2">
      <c r="B605" s="24">
        <v>40.056470870971701</v>
      </c>
      <c r="C605" s="23">
        <v>0.2147602986435023</v>
      </c>
      <c r="E605">
        <f t="shared" si="24"/>
        <v>0.19987905921936039</v>
      </c>
      <c r="F605">
        <f t="shared" si="25"/>
        <v>1.4881239424141907E-2</v>
      </c>
      <c r="G605" s="24"/>
      <c r="H605" s="24">
        <f t="shared" si="26"/>
        <v>40.056470870971701</v>
      </c>
      <c r="I605">
        <f t="shared" si="23"/>
        <v>0.26488123942414188</v>
      </c>
    </row>
    <row r="606" spans="2:9" x14ac:dyDescent="0.2">
      <c r="B606" s="24">
        <v>40.884294509887702</v>
      </c>
      <c r="C606" s="23">
        <v>0.21571141875467623</v>
      </c>
      <c r="E606">
        <f t="shared" si="24"/>
        <v>0.2010380123138428</v>
      </c>
      <c r="F606">
        <f t="shared" si="25"/>
        <v>1.4673406440833425E-2</v>
      </c>
      <c r="G606" s="24"/>
      <c r="H606" s="24">
        <f t="shared" si="26"/>
        <v>40.884294509887702</v>
      </c>
      <c r="I606">
        <f t="shared" si="23"/>
        <v>0.26467340644083343</v>
      </c>
    </row>
    <row r="607" spans="2:9" x14ac:dyDescent="0.2">
      <c r="B607" s="24">
        <v>41.689781188964801</v>
      </c>
      <c r="C607" s="23">
        <v>0.21657029225261509</v>
      </c>
      <c r="E607">
        <f t="shared" si="24"/>
        <v>0.20216569366455073</v>
      </c>
      <c r="F607">
        <f t="shared" si="25"/>
        <v>1.4404598588064366E-2</v>
      </c>
      <c r="G607" s="24"/>
      <c r="H607" s="24">
        <f t="shared" si="26"/>
        <v>41.689781188964801</v>
      </c>
      <c r="I607">
        <f t="shared" si="23"/>
        <v>0.26440459858806437</v>
      </c>
    </row>
    <row r="608" spans="2:9" x14ac:dyDescent="0.2">
      <c r="B608" s="24">
        <v>42.490474700927699</v>
      </c>
      <c r="C608" s="23">
        <v>0.21738954319244044</v>
      </c>
      <c r="E608">
        <f t="shared" si="24"/>
        <v>0.20328666458129879</v>
      </c>
      <c r="F608">
        <f t="shared" si="25"/>
        <v>1.410287861114165E-2</v>
      </c>
      <c r="G608" s="24"/>
      <c r="H608" s="24">
        <f t="shared" si="26"/>
        <v>42.490474700927699</v>
      </c>
      <c r="I608">
        <f t="shared" si="23"/>
        <v>0.26410287861114168</v>
      </c>
    </row>
    <row r="609" spans="2:9" x14ac:dyDescent="0.2">
      <c r="B609" s="24">
        <v>43.295999526977504</v>
      </c>
      <c r="C609" s="23">
        <v>0.21821608485668162</v>
      </c>
      <c r="E609">
        <f t="shared" si="24"/>
        <v>0.2044143993377685</v>
      </c>
      <c r="F609">
        <f t="shared" si="25"/>
        <v>1.3801685518913115E-2</v>
      </c>
      <c r="G609" s="24"/>
      <c r="H609" s="24">
        <f t="shared" si="26"/>
        <v>43.295999526977504</v>
      </c>
      <c r="I609">
        <f t="shared" si="23"/>
        <v>0.26380168551891314</v>
      </c>
    </row>
    <row r="610" spans="2:9" x14ac:dyDescent="0.2">
      <c r="B610" s="24">
        <v>44.132392883300803</v>
      </c>
      <c r="C610" s="23">
        <v>0.21920742355632053</v>
      </c>
      <c r="E610">
        <f t="shared" si="24"/>
        <v>0.20558535003662115</v>
      </c>
      <c r="F610">
        <f t="shared" si="25"/>
        <v>1.3622073519699379E-2</v>
      </c>
      <c r="G610" s="24"/>
      <c r="H610" s="24">
        <f t="shared" si="26"/>
        <v>44.132392883300803</v>
      </c>
      <c r="I610">
        <f t="shared" si="23"/>
        <v>0.26362207351969935</v>
      </c>
    </row>
    <row r="611" spans="2:9" x14ac:dyDescent="0.2">
      <c r="B611" s="24">
        <v>44.951227188110302</v>
      </c>
      <c r="C611" s="23">
        <v>0.22006069737147849</v>
      </c>
      <c r="E611">
        <f t="shared" si="24"/>
        <v>0.20673171806335444</v>
      </c>
      <c r="F611">
        <f t="shared" si="25"/>
        <v>1.3328979308124045E-2</v>
      </c>
      <c r="G611" s="24"/>
      <c r="H611" s="24">
        <f t="shared" si="26"/>
        <v>44.951227188110302</v>
      </c>
      <c r="I611">
        <f t="shared" si="23"/>
        <v>0.26332897930812404</v>
      </c>
    </row>
    <row r="612" spans="2:9" x14ac:dyDescent="0.2">
      <c r="B612" s="24">
        <v>45.736045837402301</v>
      </c>
      <c r="C612" s="23">
        <v>0.22079677986746696</v>
      </c>
      <c r="E612">
        <f t="shared" si="24"/>
        <v>0.20783046417236323</v>
      </c>
      <c r="F612">
        <f t="shared" si="25"/>
        <v>1.2966315695103731E-2</v>
      </c>
      <c r="G612" s="24"/>
      <c r="H612" s="24">
        <f t="shared" si="26"/>
        <v>45.736045837402301</v>
      </c>
      <c r="I612">
        <f t="shared" si="23"/>
        <v>0.26296631569510376</v>
      </c>
    </row>
    <row r="613" spans="2:9" x14ac:dyDescent="0.2">
      <c r="B613" s="24">
        <v>46.558109283447301</v>
      </c>
      <c r="C613" s="23">
        <v>0.22166251275339735</v>
      </c>
      <c r="E613">
        <f t="shared" si="24"/>
        <v>0.20898135299682624</v>
      </c>
      <c r="F613">
        <f t="shared" si="25"/>
        <v>1.2681159756571109E-2</v>
      </c>
      <c r="G613" s="24"/>
      <c r="H613" s="24">
        <f t="shared" si="26"/>
        <v>46.558109283447301</v>
      </c>
      <c r="I613">
        <f t="shared" si="23"/>
        <v>0.26268115975657114</v>
      </c>
    </row>
    <row r="614" spans="2:9" x14ac:dyDescent="0.2">
      <c r="B614" s="24">
        <v>47.335002899169901</v>
      </c>
      <c r="C614" s="23">
        <v>0.22233484531143741</v>
      </c>
      <c r="E614">
        <f t="shared" si="24"/>
        <v>0.21006900405883788</v>
      </c>
      <c r="F614">
        <f t="shared" si="25"/>
        <v>1.2265841252599524E-2</v>
      </c>
      <c r="G614" s="24"/>
      <c r="H614" s="24">
        <f t="shared" si="26"/>
        <v>47.335002899169901</v>
      </c>
      <c r="I614">
        <f t="shared" si="23"/>
        <v>0.26226584125259955</v>
      </c>
    </row>
    <row r="615" spans="2:9" x14ac:dyDescent="0.2">
      <c r="B615" s="24">
        <v>48.142091751098597</v>
      </c>
      <c r="C615" s="23">
        <v>0.22315749448777497</v>
      </c>
      <c r="E615">
        <f t="shared" si="24"/>
        <v>0.21119892845153804</v>
      </c>
      <c r="F615">
        <f t="shared" si="25"/>
        <v>1.1958566036236934E-2</v>
      </c>
      <c r="G615" s="24"/>
      <c r="H615" s="24">
        <f t="shared" si="26"/>
        <v>48.142091751098597</v>
      </c>
      <c r="I615">
        <f t="shared" si="23"/>
        <v>0.26195856603623691</v>
      </c>
    </row>
    <row r="616" spans="2:9" x14ac:dyDescent="0.2">
      <c r="B616" s="24">
        <v>48.946250915527301</v>
      </c>
      <c r="C616" s="23">
        <v>0.22393017077927727</v>
      </c>
      <c r="E616">
        <f t="shared" si="24"/>
        <v>0.21232475128173822</v>
      </c>
      <c r="F616">
        <f t="shared" si="25"/>
        <v>1.1605419497539043E-2</v>
      </c>
      <c r="G616" s="24"/>
      <c r="H616" s="24">
        <f t="shared" si="26"/>
        <v>48.946250915527301</v>
      </c>
      <c r="I616">
        <f t="shared" si="23"/>
        <v>0.26160541949753902</v>
      </c>
    </row>
    <row r="617" spans="2:9" x14ac:dyDescent="0.2">
      <c r="B617" s="24">
        <v>49.770423889160199</v>
      </c>
      <c r="C617" s="23">
        <v>0.22484255834873798</v>
      </c>
      <c r="E617">
        <f t="shared" si="24"/>
        <v>0.21347859344482428</v>
      </c>
      <c r="F617">
        <f t="shared" si="25"/>
        <v>1.1363964903913698E-2</v>
      </c>
      <c r="G617" s="24"/>
      <c r="H617" s="24">
        <f t="shared" si="26"/>
        <v>49.770423889160199</v>
      </c>
      <c r="I617">
        <f t="shared" si="23"/>
        <v>0.26136396490391367</v>
      </c>
    </row>
    <row r="618" spans="2:9" x14ac:dyDescent="0.2">
      <c r="B618" s="24">
        <v>50.588722229003899</v>
      </c>
      <c r="C618" s="23">
        <v>0.22568633119572984</v>
      </c>
      <c r="E618">
        <f t="shared" si="24"/>
        <v>0.21462421112060548</v>
      </c>
      <c r="F618">
        <f t="shared" si="25"/>
        <v>1.106212007512436E-2</v>
      </c>
      <c r="G618" s="24"/>
      <c r="H618" s="24">
        <f t="shared" si="26"/>
        <v>50.588722229003899</v>
      </c>
      <c r="I618">
        <f t="shared" si="23"/>
        <v>0.26106212007512436</v>
      </c>
    </row>
    <row r="619" spans="2:9" x14ac:dyDescent="0.2">
      <c r="B619" s="24">
        <v>51.405130386352504</v>
      </c>
      <c r="C619" s="23">
        <v>0.22656271194910746</v>
      </c>
      <c r="E619">
        <f t="shared" si="24"/>
        <v>0.2157671825408935</v>
      </c>
      <c r="F619">
        <f t="shared" si="25"/>
        <v>1.0795529408213961E-2</v>
      </c>
      <c r="G619" s="24"/>
      <c r="H619" s="24">
        <f t="shared" si="26"/>
        <v>51.405130386352504</v>
      </c>
      <c r="I619">
        <f t="shared" si="23"/>
        <v>0.26079552940821393</v>
      </c>
    </row>
    <row r="620" spans="2:9" x14ac:dyDescent="0.2">
      <c r="B620" s="24">
        <v>52.233377456665004</v>
      </c>
      <c r="C620" s="23">
        <v>0.22748319496821859</v>
      </c>
      <c r="E620">
        <f t="shared" si="24"/>
        <v>0.21692672843933103</v>
      </c>
      <c r="F620">
        <f t="shared" si="25"/>
        <v>1.0556466528887559E-2</v>
      </c>
      <c r="G620" s="24"/>
      <c r="H620" s="24">
        <f t="shared" si="26"/>
        <v>52.233377456665004</v>
      </c>
      <c r="I620">
        <f t="shared" si="23"/>
        <v>0.26055646652888753</v>
      </c>
    </row>
    <row r="621" spans="2:9" x14ac:dyDescent="0.2">
      <c r="B621" s="24">
        <v>53.043706893920898</v>
      </c>
      <c r="C621" s="23">
        <v>0.22830719366709334</v>
      </c>
      <c r="E621">
        <f t="shared" si="24"/>
        <v>0.21806118965148927</v>
      </c>
      <c r="F621">
        <f t="shared" si="25"/>
        <v>1.0246004015604077E-2</v>
      </c>
      <c r="G621" s="24"/>
      <c r="H621" s="24">
        <f t="shared" si="26"/>
        <v>53.043706893920898</v>
      </c>
      <c r="I621">
        <f t="shared" ref="I621:I684" si="27">F621+0.25</f>
        <v>0.26024600401560405</v>
      </c>
    </row>
    <row r="622" spans="2:9" x14ac:dyDescent="0.2">
      <c r="B622" s="24">
        <v>53.815351486206097</v>
      </c>
      <c r="C622" s="23">
        <v>0.22900566006491085</v>
      </c>
      <c r="E622">
        <f t="shared" si="24"/>
        <v>0.21914149208068856</v>
      </c>
      <c r="F622">
        <f t="shared" si="25"/>
        <v>9.864167984222294E-3</v>
      </c>
      <c r="G622" s="24"/>
      <c r="H622" s="24">
        <f t="shared" si="26"/>
        <v>53.815351486206097</v>
      </c>
      <c r="I622">
        <f t="shared" si="27"/>
        <v>0.25986416798422229</v>
      </c>
    </row>
    <row r="623" spans="2:9" x14ac:dyDescent="0.2">
      <c r="B623" s="24">
        <v>54.6091499328613</v>
      </c>
      <c r="C623" s="23">
        <v>0.22976041503289205</v>
      </c>
      <c r="E623">
        <f t="shared" si="24"/>
        <v>0.22025280990600582</v>
      </c>
      <c r="F623">
        <f t="shared" si="25"/>
        <v>9.5076051268862261E-3</v>
      </c>
      <c r="G623" s="24"/>
      <c r="H623" s="24">
        <f t="shared" si="26"/>
        <v>54.6091499328613</v>
      </c>
      <c r="I623">
        <f t="shared" si="27"/>
        <v>0.2595076051268862</v>
      </c>
    </row>
    <row r="624" spans="2:9" x14ac:dyDescent="0.2">
      <c r="B624" s="24">
        <v>55.4058322906494</v>
      </c>
      <c r="C624" s="23">
        <v>0.23056859072387001</v>
      </c>
      <c r="E624">
        <f t="shared" si="24"/>
        <v>0.22136816520690916</v>
      </c>
      <c r="F624">
        <f t="shared" si="25"/>
        <v>9.2004255169608473E-3</v>
      </c>
      <c r="G624" s="24"/>
      <c r="H624" s="24">
        <f t="shared" si="26"/>
        <v>55.4058322906494</v>
      </c>
      <c r="I624">
        <f t="shared" si="27"/>
        <v>0.25920042551696088</v>
      </c>
    </row>
    <row r="625" spans="2:9" x14ac:dyDescent="0.2">
      <c r="B625" s="24">
        <v>56.230201721191399</v>
      </c>
      <c r="C625" s="23">
        <v>0.23146029466510479</v>
      </c>
      <c r="E625">
        <f t="shared" si="24"/>
        <v>0.22252228240966798</v>
      </c>
      <c r="F625">
        <f t="shared" si="25"/>
        <v>8.9380122554368058E-3</v>
      </c>
      <c r="G625" s="24"/>
      <c r="H625" s="24">
        <f t="shared" si="26"/>
        <v>56.230201721191399</v>
      </c>
      <c r="I625">
        <f t="shared" si="27"/>
        <v>0.25893801225543678</v>
      </c>
    </row>
    <row r="626" spans="2:9" x14ac:dyDescent="0.2">
      <c r="B626" s="24">
        <v>57.050855636596701</v>
      </c>
      <c r="C626" s="23">
        <v>0.23234358710782602</v>
      </c>
      <c r="E626">
        <f t="shared" si="24"/>
        <v>0.22367119789123541</v>
      </c>
      <c r="F626">
        <f t="shared" si="25"/>
        <v>8.6723892165906091E-3</v>
      </c>
      <c r="G626" s="24"/>
      <c r="H626" s="24">
        <f t="shared" si="26"/>
        <v>57.050855636596701</v>
      </c>
      <c r="I626">
        <f t="shared" si="27"/>
        <v>0.25867238921659064</v>
      </c>
    </row>
    <row r="627" spans="2:9" x14ac:dyDescent="0.2">
      <c r="B627" s="24">
        <v>57.863204956054702</v>
      </c>
      <c r="C627" s="23">
        <v>0.23321523832295701</v>
      </c>
      <c r="E627">
        <f t="shared" si="24"/>
        <v>0.2248084869384766</v>
      </c>
      <c r="F627">
        <f t="shared" si="25"/>
        <v>8.4067513844804098E-3</v>
      </c>
      <c r="G627" s="24"/>
      <c r="H627" s="24">
        <f t="shared" si="26"/>
        <v>57.863204956054702</v>
      </c>
      <c r="I627">
        <f t="shared" si="27"/>
        <v>0.25840675138448044</v>
      </c>
    </row>
    <row r="628" spans="2:9" x14ac:dyDescent="0.2">
      <c r="B628" s="24">
        <v>58.693416595458999</v>
      </c>
      <c r="C628" s="23">
        <v>0.2341080125211637</v>
      </c>
      <c r="E628">
        <f t="shared" si="24"/>
        <v>0.22597078323364261</v>
      </c>
      <c r="F628">
        <f t="shared" si="25"/>
        <v>8.1372292875210861E-3</v>
      </c>
      <c r="G628" s="24"/>
      <c r="H628" s="24">
        <f t="shared" si="26"/>
        <v>58.693416595458999</v>
      </c>
      <c r="I628">
        <f t="shared" si="27"/>
        <v>0.25813722928752109</v>
      </c>
    </row>
    <row r="629" spans="2:9" x14ac:dyDescent="0.2">
      <c r="B629" s="24">
        <v>59.505060195922901</v>
      </c>
      <c r="C629" s="23">
        <v>0.23492303244108678</v>
      </c>
      <c r="E629">
        <f t="shared" si="24"/>
        <v>0.22710708427429208</v>
      </c>
      <c r="F629">
        <f t="shared" si="25"/>
        <v>7.8159481667947062E-3</v>
      </c>
      <c r="G629" s="24"/>
      <c r="H629" s="24">
        <f t="shared" si="26"/>
        <v>59.505060195922901</v>
      </c>
      <c r="I629">
        <f t="shared" si="27"/>
        <v>0.25781594816679471</v>
      </c>
    </row>
    <row r="630" spans="2:9" x14ac:dyDescent="0.2">
      <c r="B630" s="24">
        <v>60.324178695678697</v>
      </c>
      <c r="C630" s="23">
        <v>0.23579169361111355</v>
      </c>
      <c r="E630">
        <f t="shared" si="24"/>
        <v>0.22825385017395017</v>
      </c>
      <c r="F630">
        <f t="shared" si="25"/>
        <v>7.5378434371633773E-3</v>
      </c>
      <c r="G630" s="24"/>
      <c r="H630" s="24">
        <f t="shared" si="26"/>
        <v>60.324178695678697</v>
      </c>
      <c r="I630">
        <f t="shared" si="27"/>
        <v>0.25753784343716335</v>
      </c>
    </row>
    <row r="631" spans="2:9" x14ac:dyDescent="0.2">
      <c r="B631" s="24">
        <v>61.106702804565401</v>
      </c>
      <c r="C631" s="23">
        <v>0.23646880926365291</v>
      </c>
      <c r="E631">
        <f t="shared" si="24"/>
        <v>0.22934938392639159</v>
      </c>
      <c r="F631">
        <f t="shared" si="25"/>
        <v>7.1194253372613148E-3</v>
      </c>
      <c r="G631" s="24"/>
      <c r="H631" s="24">
        <f t="shared" si="26"/>
        <v>61.106702804565401</v>
      </c>
      <c r="I631">
        <f t="shared" si="27"/>
        <v>0.25711942533726129</v>
      </c>
    </row>
    <row r="632" spans="2:9" x14ac:dyDescent="0.2">
      <c r="B632" s="24">
        <v>61.926050186157198</v>
      </c>
      <c r="C632" s="23">
        <v>0.23724891948059024</v>
      </c>
      <c r="E632">
        <f t="shared" si="24"/>
        <v>0.23049647026062009</v>
      </c>
      <c r="F632">
        <f t="shared" si="25"/>
        <v>6.7524492199701469E-3</v>
      </c>
      <c r="G632" s="24"/>
      <c r="H632" s="24">
        <f t="shared" si="26"/>
        <v>61.926050186157198</v>
      </c>
      <c r="I632">
        <f t="shared" si="27"/>
        <v>0.25675244921997015</v>
      </c>
    </row>
    <row r="633" spans="2:9" x14ac:dyDescent="0.2">
      <c r="B633" s="24">
        <v>62.741704940795898</v>
      </c>
      <c r="C633" s="23">
        <v>0.23802267897697621</v>
      </c>
      <c r="E633">
        <f t="shared" si="24"/>
        <v>0.23163838691711425</v>
      </c>
      <c r="F633">
        <f t="shared" si="25"/>
        <v>6.3842920598619624E-3</v>
      </c>
      <c r="G633" s="24"/>
      <c r="H633" s="24">
        <f t="shared" si="26"/>
        <v>62.741704940795898</v>
      </c>
      <c r="I633">
        <f t="shared" si="27"/>
        <v>0.25638429205986196</v>
      </c>
    </row>
    <row r="634" spans="2:9" x14ac:dyDescent="0.2">
      <c r="B634" s="24">
        <v>63.5599880218506</v>
      </c>
      <c r="C634" s="23">
        <v>0.23876004334005443</v>
      </c>
      <c r="E634">
        <f t="shared" si="24"/>
        <v>0.23278398323059085</v>
      </c>
      <c r="F634">
        <f t="shared" si="25"/>
        <v>5.9760601094635823E-3</v>
      </c>
      <c r="G634" s="24"/>
      <c r="H634" s="24">
        <f t="shared" si="26"/>
        <v>63.5599880218506</v>
      </c>
      <c r="I634">
        <f t="shared" si="27"/>
        <v>0.25597606010946361</v>
      </c>
    </row>
    <row r="635" spans="2:9" x14ac:dyDescent="0.2">
      <c r="B635" s="24">
        <v>64.374891281127901</v>
      </c>
      <c r="C635" s="23">
        <v>0.23942640128336706</v>
      </c>
      <c r="E635">
        <f t="shared" si="24"/>
        <v>0.23392484779357908</v>
      </c>
      <c r="F635">
        <f t="shared" si="25"/>
        <v>5.5015534897879803E-3</v>
      </c>
      <c r="G635" s="24"/>
      <c r="H635" s="24">
        <f t="shared" si="26"/>
        <v>64.374891281127901</v>
      </c>
      <c r="I635">
        <f t="shared" si="27"/>
        <v>0.25550155348978798</v>
      </c>
    </row>
    <row r="636" spans="2:9" x14ac:dyDescent="0.2">
      <c r="B636" s="24">
        <v>65.194011688232393</v>
      </c>
      <c r="C636" s="23">
        <v>0.24016199621169274</v>
      </c>
      <c r="E636">
        <f t="shared" si="24"/>
        <v>0.23507161636352536</v>
      </c>
      <c r="F636">
        <f t="shared" si="25"/>
        <v>5.0903798481673757E-3</v>
      </c>
      <c r="G636" s="24"/>
      <c r="H636" s="24">
        <f t="shared" si="26"/>
        <v>65.194011688232393</v>
      </c>
      <c r="I636">
        <f t="shared" si="27"/>
        <v>0.2550903798481674</v>
      </c>
    </row>
    <row r="637" spans="2:9" x14ac:dyDescent="0.2">
      <c r="B637" s="24">
        <v>66.034549713134794</v>
      </c>
      <c r="C637" s="23">
        <v>0.24090736535073484</v>
      </c>
      <c r="E637">
        <f t="shared" si="24"/>
        <v>0.23624836959838874</v>
      </c>
      <c r="F637">
        <f t="shared" si="25"/>
        <v>4.6589957523461012E-3</v>
      </c>
      <c r="G637" s="24"/>
      <c r="H637" s="24">
        <f t="shared" si="26"/>
        <v>66.034549713134794</v>
      </c>
      <c r="I637">
        <f t="shared" si="27"/>
        <v>0.25465899575234607</v>
      </c>
    </row>
    <row r="638" spans="2:9" x14ac:dyDescent="0.2">
      <c r="B638" s="24">
        <v>66.840934753417997</v>
      </c>
      <c r="C638" s="23">
        <v>0.24152030117216311</v>
      </c>
      <c r="E638">
        <f t="shared" si="24"/>
        <v>0.23737730865478521</v>
      </c>
      <c r="F638">
        <f t="shared" si="25"/>
        <v>4.1429925173779025E-3</v>
      </c>
      <c r="G638" s="24"/>
      <c r="H638" s="24">
        <f t="shared" si="26"/>
        <v>66.840934753417997</v>
      </c>
      <c r="I638">
        <f t="shared" si="27"/>
        <v>0.25414299251737793</v>
      </c>
    </row>
    <row r="639" spans="2:9" x14ac:dyDescent="0.2">
      <c r="B639" s="24">
        <v>67.635612487792997</v>
      </c>
      <c r="C639" s="23">
        <v>0.24211422973605382</v>
      </c>
      <c r="E639">
        <f t="shared" si="24"/>
        <v>0.23848985748291021</v>
      </c>
      <c r="F639">
        <f t="shared" si="25"/>
        <v>3.624372253143604E-3</v>
      </c>
      <c r="G639" s="24"/>
      <c r="H639" s="24">
        <f t="shared" si="26"/>
        <v>67.635612487792997</v>
      </c>
      <c r="I639">
        <f t="shared" si="27"/>
        <v>0.2536243722531436</v>
      </c>
    </row>
    <row r="640" spans="2:9" x14ac:dyDescent="0.2">
      <c r="B640" s="24">
        <v>68.443443298339801</v>
      </c>
      <c r="C640" s="23">
        <v>0.2427012801137815</v>
      </c>
      <c r="E640">
        <f t="shared" si="24"/>
        <v>0.23962082061767573</v>
      </c>
      <c r="F640">
        <f t="shared" si="25"/>
        <v>3.0804594961057752E-3</v>
      </c>
      <c r="G640" s="24"/>
      <c r="H640" s="24">
        <f t="shared" si="26"/>
        <v>68.443443298339801</v>
      </c>
      <c r="I640">
        <f t="shared" si="27"/>
        <v>0.2530804594961058</v>
      </c>
    </row>
    <row r="641" spans="2:9" x14ac:dyDescent="0.2">
      <c r="B641" s="24">
        <v>69.253799438476605</v>
      </c>
      <c r="C641" s="23">
        <v>0.24333456453689656</v>
      </c>
      <c r="E641">
        <f t="shared" si="24"/>
        <v>0.24075531921386725</v>
      </c>
      <c r="F641">
        <f t="shared" si="25"/>
        <v>2.5792453230293055E-3</v>
      </c>
      <c r="G641" s="24"/>
      <c r="H641" s="24">
        <f t="shared" si="26"/>
        <v>69.253799438476605</v>
      </c>
      <c r="I641">
        <f t="shared" si="27"/>
        <v>0.25257924532302933</v>
      </c>
    </row>
    <row r="642" spans="2:9" x14ac:dyDescent="0.2">
      <c r="B642" s="24">
        <v>70.067703247070298</v>
      </c>
      <c r="C642" s="23">
        <v>0.24399058084794786</v>
      </c>
      <c r="E642">
        <f t="shared" si="24"/>
        <v>0.24189478454589841</v>
      </c>
      <c r="F642">
        <f t="shared" si="25"/>
        <v>2.0957963020494519E-3</v>
      </c>
      <c r="G642" s="24"/>
      <c r="H642" s="24">
        <f t="shared" si="26"/>
        <v>70.067703247070298</v>
      </c>
      <c r="I642">
        <f t="shared" si="27"/>
        <v>0.25209579630204948</v>
      </c>
    </row>
    <row r="643" spans="2:9" x14ac:dyDescent="0.2">
      <c r="B643" s="24">
        <v>70.892208099365206</v>
      </c>
      <c r="C643" s="23">
        <v>0.24468724003329839</v>
      </c>
      <c r="E643">
        <f t="shared" si="24"/>
        <v>0.24304909133911129</v>
      </c>
      <c r="F643">
        <f t="shared" si="25"/>
        <v>1.6381486941871026E-3</v>
      </c>
      <c r="G643" s="24"/>
      <c r="H643" s="24">
        <f t="shared" si="26"/>
        <v>70.892208099365206</v>
      </c>
      <c r="I643">
        <f t="shared" si="27"/>
        <v>0.2516381486941871</v>
      </c>
    </row>
    <row r="644" spans="2:9" x14ac:dyDescent="0.2">
      <c r="B644" s="24">
        <v>71.719314575195298</v>
      </c>
      <c r="C644" s="23">
        <v>0.24539532829301111</v>
      </c>
      <c r="E644">
        <f t="shared" ref="E644:E707" si="28">(P$16*B644)+P$17</f>
        <v>0.24420704040527341</v>
      </c>
      <c r="F644">
        <f t="shared" ref="F644:F707" si="29">C644-E644</f>
        <v>1.188287887737699E-3</v>
      </c>
      <c r="G644" s="24"/>
      <c r="H644" s="24">
        <f t="shared" ref="H644:H707" si="30">B644</f>
        <v>71.719314575195298</v>
      </c>
      <c r="I644">
        <f t="shared" si="27"/>
        <v>0.25118828788773773</v>
      </c>
    </row>
    <row r="645" spans="2:9" x14ac:dyDescent="0.2">
      <c r="B645" s="24">
        <v>72.547882080078097</v>
      </c>
      <c r="C645" s="23">
        <v>0.24612388998164303</v>
      </c>
      <c r="E645">
        <f t="shared" si="28"/>
        <v>0.24536703491210934</v>
      </c>
      <c r="F645">
        <f t="shared" si="29"/>
        <v>7.5685506953368509E-4</v>
      </c>
      <c r="G645" s="24"/>
      <c r="H645" s="24">
        <f t="shared" si="30"/>
        <v>72.547882080078097</v>
      </c>
      <c r="I645">
        <f t="shared" si="27"/>
        <v>0.25075685506953371</v>
      </c>
    </row>
    <row r="646" spans="2:9" x14ac:dyDescent="0.2">
      <c r="B646" s="24">
        <v>73.378025054931598</v>
      </c>
      <c r="C646" s="23">
        <v>0.24684395289984901</v>
      </c>
      <c r="E646">
        <f t="shared" si="28"/>
        <v>0.24652923507690425</v>
      </c>
      <c r="F646">
        <f t="shared" si="29"/>
        <v>3.1471782294476003E-4</v>
      </c>
      <c r="G646" s="24"/>
      <c r="H646" s="24">
        <f t="shared" si="30"/>
        <v>73.378025054931598</v>
      </c>
      <c r="I646">
        <f t="shared" si="27"/>
        <v>0.25031471782294479</v>
      </c>
    </row>
    <row r="647" spans="2:9" x14ac:dyDescent="0.2">
      <c r="B647" s="24">
        <v>74.175594329833999</v>
      </c>
      <c r="C647" s="23">
        <v>0.24746431029999244</v>
      </c>
      <c r="E647">
        <f t="shared" si="28"/>
        <v>0.2476458320617676</v>
      </c>
      <c r="F647">
        <f t="shared" si="29"/>
        <v>-1.8152176177516077E-4</v>
      </c>
      <c r="G647" s="24"/>
      <c r="H647" s="24">
        <f t="shared" si="30"/>
        <v>74.175594329833999</v>
      </c>
      <c r="I647">
        <f t="shared" si="27"/>
        <v>0.24981847823822484</v>
      </c>
    </row>
    <row r="648" spans="2:9" x14ac:dyDescent="0.2">
      <c r="B648" s="24">
        <v>74.956932067871094</v>
      </c>
      <c r="C648" s="23">
        <v>0.24803335188853767</v>
      </c>
      <c r="E648">
        <f t="shared" si="28"/>
        <v>0.24873970489501954</v>
      </c>
      <c r="F648">
        <f t="shared" si="29"/>
        <v>-7.063530064818635E-4</v>
      </c>
      <c r="G648" s="24"/>
      <c r="H648" s="24">
        <f t="shared" si="30"/>
        <v>74.956932067871094</v>
      </c>
      <c r="I648">
        <f t="shared" si="27"/>
        <v>0.24929364699351814</v>
      </c>
    </row>
    <row r="649" spans="2:9" x14ac:dyDescent="0.2">
      <c r="B649" s="24">
        <v>75.769977569580107</v>
      </c>
      <c r="C649" s="23">
        <v>0.24870088578308544</v>
      </c>
      <c r="E649">
        <f t="shared" si="28"/>
        <v>0.24987796859741215</v>
      </c>
      <c r="F649">
        <f t="shared" si="29"/>
        <v>-1.1770828143267131E-3</v>
      </c>
      <c r="G649" s="24"/>
      <c r="H649" s="24">
        <f t="shared" si="30"/>
        <v>75.769977569580107</v>
      </c>
      <c r="I649">
        <f t="shared" si="27"/>
        <v>0.24882291718567329</v>
      </c>
    </row>
    <row r="650" spans="2:9" x14ac:dyDescent="0.2">
      <c r="B650" s="24">
        <v>76.603961944580107</v>
      </c>
      <c r="C650" s="23">
        <v>0.24941706109947887</v>
      </c>
      <c r="E650">
        <f t="shared" si="28"/>
        <v>0.25104554672241214</v>
      </c>
      <c r="F650">
        <f t="shared" si="29"/>
        <v>-1.6284856229332734E-3</v>
      </c>
      <c r="G650" s="24"/>
      <c r="H650" s="24">
        <f t="shared" si="30"/>
        <v>76.603961944580107</v>
      </c>
      <c r="I650">
        <f t="shared" si="27"/>
        <v>0.24837151437706673</v>
      </c>
    </row>
    <row r="651" spans="2:9" x14ac:dyDescent="0.2">
      <c r="B651" s="24">
        <v>77.394615173339801</v>
      </c>
      <c r="C651" s="23">
        <v>0.25004882696704994</v>
      </c>
      <c r="E651">
        <f t="shared" si="28"/>
        <v>0.25215246124267576</v>
      </c>
      <c r="F651">
        <f t="shared" si="29"/>
        <v>-2.1036342756258208E-3</v>
      </c>
      <c r="G651" s="24"/>
      <c r="H651" s="24">
        <f t="shared" si="30"/>
        <v>77.394615173339801</v>
      </c>
      <c r="I651">
        <f t="shared" si="27"/>
        <v>0.24789636572437418</v>
      </c>
    </row>
    <row r="652" spans="2:9" x14ac:dyDescent="0.2">
      <c r="B652" s="24">
        <v>78.226860046386705</v>
      </c>
      <c r="C652" s="23">
        <v>0.25083673547571134</v>
      </c>
      <c r="E652">
        <f t="shared" si="28"/>
        <v>0.25331760406494142</v>
      </c>
      <c r="F652">
        <f t="shared" si="29"/>
        <v>-2.4808685892300786E-3</v>
      </c>
      <c r="G652" s="24"/>
      <c r="H652" s="24">
        <f t="shared" si="30"/>
        <v>78.226860046386705</v>
      </c>
      <c r="I652">
        <f t="shared" si="27"/>
        <v>0.24751913141076992</v>
      </c>
    </row>
    <row r="653" spans="2:9" x14ac:dyDescent="0.2">
      <c r="B653" s="24">
        <v>79.080505371093693</v>
      </c>
      <c r="C653" s="23">
        <v>0.25163072303558703</v>
      </c>
      <c r="E653">
        <f t="shared" si="28"/>
        <v>0.2545127075195312</v>
      </c>
      <c r="F653">
        <f t="shared" si="29"/>
        <v>-2.8819844839441666E-3</v>
      </c>
      <c r="G653" s="24"/>
      <c r="H653" s="24">
        <f t="shared" si="30"/>
        <v>79.080505371093693</v>
      </c>
      <c r="I653">
        <f t="shared" si="27"/>
        <v>0.24711801551605583</v>
      </c>
    </row>
    <row r="654" spans="2:9" x14ac:dyDescent="0.2">
      <c r="B654" s="24">
        <v>79.887794494628906</v>
      </c>
      <c r="C654" s="23">
        <v>0.25231423149062121</v>
      </c>
      <c r="E654">
        <f t="shared" si="28"/>
        <v>0.25564291229248048</v>
      </c>
      <c r="F654">
        <f t="shared" si="29"/>
        <v>-3.328680801859274E-3</v>
      </c>
      <c r="G654" s="24"/>
      <c r="H654" s="24">
        <f t="shared" si="30"/>
        <v>79.887794494628906</v>
      </c>
      <c r="I654">
        <f t="shared" si="27"/>
        <v>0.24667131919814073</v>
      </c>
    </row>
    <row r="655" spans="2:9" x14ac:dyDescent="0.2">
      <c r="B655" s="24">
        <v>80.679492950439396</v>
      </c>
      <c r="C655" s="23">
        <v>0.25298308613771936</v>
      </c>
      <c r="E655">
        <f t="shared" si="28"/>
        <v>0.25675129013061515</v>
      </c>
      <c r="F655">
        <f t="shared" si="29"/>
        <v>-3.7682039928957911E-3</v>
      </c>
      <c r="G655" s="24"/>
      <c r="H655" s="24">
        <f t="shared" si="30"/>
        <v>80.679492950439396</v>
      </c>
      <c r="I655">
        <f t="shared" si="27"/>
        <v>0.24623179600710421</v>
      </c>
    </row>
    <row r="656" spans="2:9" x14ac:dyDescent="0.2">
      <c r="B656" s="24">
        <v>81.477993011474595</v>
      </c>
      <c r="C656" s="23">
        <v>0.25366574674238579</v>
      </c>
      <c r="E656">
        <f t="shared" si="28"/>
        <v>0.25786919021606447</v>
      </c>
      <c r="F656">
        <f t="shared" si="29"/>
        <v>-4.2034434736786808E-3</v>
      </c>
      <c r="G656" s="24"/>
      <c r="H656" s="24">
        <f t="shared" si="30"/>
        <v>81.477993011474595</v>
      </c>
      <c r="I656">
        <f t="shared" si="27"/>
        <v>0.24579655652632132</v>
      </c>
    </row>
    <row r="657" spans="2:9" x14ac:dyDescent="0.2">
      <c r="B657" s="24">
        <v>82.304351806640597</v>
      </c>
      <c r="C657" s="23">
        <v>0.25445174939476983</v>
      </c>
      <c r="E657">
        <f t="shared" si="28"/>
        <v>0.25902609252929687</v>
      </c>
      <c r="F657">
        <f t="shared" si="29"/>
        <v>-4.5743431345270369E-3</v>
      </c>
      <c r="G657" s="24"/>
      <c r="H657" s="24">
        <f t="shared" si="30"/>
        <v>82.304351806640597</v>
      </c>
      <c r="I657">
        <f t="shared" si="27"/>
        <v>0.24542565686547296</v>
      </c>
    </row>
    <row r="658" spans="2:9" x14ac:dyDescent="0.2">
      <c r="B658" s="24">
        <v>83.124118804931598</v>
      </c>
      <c r="C658" s="23">
        <v>0.25524481164253188</v>
      </c>
      <c r="E658">
        <f t="shared" si="28"/>
        <v>0.26017376632690425</v>
      </c>
      <c r="F658">
        <f t="shared" si="29"/>
        <v>-4.9289546843723775E-3</v>
      </c>
      <c r="G658" s="24"/>
      <c r="H658" s="24">
        <f t="shared" si="30"/>
        <v>83.124118804931598</v>
      </c>
      <c r="I658">
        <f t="shared" si="27"/>
        <v>0.24507104531562762</v>
      </c>
    </row>
    <row r="659" spans="2:9" x14ac:dyDescent="0.2">
      <c r="B659" s="24">
        <v>83.984512329101605</v>
      </c>
      <c r="C659" s="23">
        <v>0.25615033921991637</v>
      </c>
      <c r="E659">
        <f t="shared" si="28"/>
        <v>0.26137831726074223</v>
      </c>
      <c r="F659">
        <f t="shared" si="29"/>
        <v>-5.2279780408258647E-3</v>
      </c>
      <c r="G659" s="24"/>
      <c r="H659" s="24">
        <f t="shared" si="30"/>
        <v>83.984512329101605</v>
      </c>
      <c r="I659">
        <f t="shared" si="27"/>
        <v>0.24477202195917414</v>
      </c>
    </row>
    <row r="660" spans="2:9" x14ac:dyDescent="0.2">
      <c r="B660" s="24">
        <v>84.840415954589801</v>
      </c>
      <c r="C660" s="23">
        <v>0.25704140606871462</v>
      </c>
      <c r="E660">
        <f t="shared" si="28"/>
        <v>0.26257658233642572</v>
      </c>
      <c r="F660">
        <f t="shared" si="29"/>
        <v>-5.535176267711106E-3</v>
      </c>
      <c r="G660" s="24"/>
      <c r="H660" s="24">
        <f t="shared" si="30"/>
        <v>84.840415954589801</v>
      </c>
      <c r="I660">
        <f t="shared" si="27"/>
        <v>0.24446482373228889</v>
      </c>
    </row>
    <row r="661" spans="2:9" x14ac:dyDescent="0.2">
      <c r="B661" s="24">
        <v>85.671325683593807</v>
      </c>
      <c r="C661" s="23">
        <v>0.25793107894607054</v>
      </c>
      <c r="E661">
        <f t="shared" si="28"/>
        <v>0.26373985595703131</v>
      </c>
      <c r="F661">
        <f t="shared" si="29"/>
        <v>-5.808777010960775E-3</v>
      </c>
      <c r="G661" s="24"/>
      <c r="H661" s="24">
        <f t="shared" si="30"/>
        <v>85.671325683593807</v>
      </c>
      <c r="I661">
        <f t="shared" si="27"/>
        <v>0.24419122298903922</v>
      </c>
    </row>
    <row r="662" spans="2:9" x14ac:dyDescent="0.2">
      <c r="B662" s="24">
        <v>86.484962463378906</v>
      </c>
      <c r="C662" s="23">
        <v>0.25872401936935902</v>
      </c>
      <c r="E662">
        <f t="shared" si="28"/>
        <v>0.26487894744873047</v>
      </c>
      <c r="F662">
        <f t="shared" si="29"/>
        <v>-6.1549280793714578E-3</v>
      </c>
      <c r="G662" s="24"/>
      <c r="H662" s="24">
        <f t="shared" si="30"/>
        <v>86.484962463378906</v>
      </c>
      <c r="I662">
        <f t="shared" si="27"/>
        <v>0.24384507192062854</v>
      </c>
    </row>
    <row r="663" spans="2:9" x14ac:dyDescent="0.2">
      <c r="B663" s="24">
        <v>87.308712005615206</v>
      </c>
      <c r="C663" s="23">
        <v>0.25956348606009355</v>
      </c>
      <c r="E663">
        <f t="shared" si="28"/>
        <v>0.26603219680786128</v>
      </c>
      <c r="F663">
        <f t="shared" si="29"/>
        <v>-6.4687107477677253E-3</v>
      </c>
      <c r="G663" s="24"/>
      <c r="H663" s="24">
        <f t="shared" si="30"/>
        <v>87.308712005615206</v>
      </c>
      <c r="I663">
        <f t="shared" si="27"/>
        <v>0.24353128925223227</v>
      </c>
    </row>
    <row r="664" spans="2:9" x14ac:dyDescent="0.2">
      <c r="B664" s="24">
        <v>88.094512939453097</v>
      </c>
      <c r="C664" s="23">
        <v>0.26031168088405526</v>
      </c>
      <c r="E664">
        <f t="shared" si="28"/>
        <v>0.26713231811523436</v>
      </c>
      <c r="F664">
        <f t="shared" si="29"/>
        <v>-6.8206372311790942E-3</v>
      </c>
      <c r="G664" s="24"/>
      <c r="H664" s="24">
        <f t="shared" si="30"/>
        <v>88.094512939453097</v>
      </c>
      <c r="I664">
        <f t="shared" si="27"/>
        <v>0.24317936276882091</v>
      </c>
    </row>
    <row r="665" spans="2:9" x14ac:dyDescent="0.2">
      <c r="B665" s="24">
        <v>88.909576416015597</v>
      </c>
      <c r="C665" s="23">
        <v>0.26117986052662967</v>
      </c>
      <c r="E665">
        <f t="shared" si="28"/>
        <v>0.26827340698242186</v>
      </c>
      <c r="F665">
        <f t="shared" si="29"/>
        <v>-7.0935464557921879E-3</v>
      </c>
      <c r="G665" s="24"/>
      <c r="H665" s="24">
        <f t="shared" si="30"/>
        <v>88.909576416015597</v>
      </c>
      <c r="I665">
        <f t="shared" si="27"/>
        <v>0.24290645354420781</v>
      </c>
    </row>
    <row r="666" spans="2:9" x14ac:dyDescent="0.2">
      <c r="B666" s="24">
        <v>89.751075744628906</v>
      </c>
      <c r="C666" s="23">
        <v>0.26212848128012417</v>
      </c>
      <c r="E666">
        <f t="shared" si="28"/>
        <v>0.26945150604248047</v>
      </c>
      <c r="F666">
        <f t="shared" si="29"/>
        <v>-7.3230247623563005E-3</v>
      </c>
      <c r="G666" s="24"/>
      <c r="H666" s="24">
        <f t="shared" si="30"/>
        <v>89.751075744628906</v>
      </c>
      <c r="I666">
        <f t="shared" si="27"/>
        <v>0.2426769752376437</v>
      </c>
    </row>
    <row r="667" spans="2:9" x14ac:dyDescent="0.2">
      <c r="B667" s="24">
        <v>90.557056427001996</v>
      </c>
      <c r="C667" s="23">
        <v>0.26296481426542695</v>
      </c>
      <c r="E667">
        <f t="shared" si="28"/>
        <v>0.27057987899780278</v>
      </c>
      <c r="F667">
        <f t="shared" si="29"/>
        <v>-7.6150647323758314E-3</v>
      </c>
      <c r="G667" s="24"/>
      <c r="H667" s="24">
        <f t="shared" si="30"/>
        <v>90.557056427001996</v>
      </c>
      <c r="I667">
        <f t="shared" si="27"/>
        <v>0.24238493526762417</v>
      </c>
    </row>
    <row r="668" spans="2:9" x14ac:dyDescent="0.2">
      <c r="B668" s="24">
        <v>91.4054985046387</v>
      </c>
      <c r="C668" s="23">
        <v>0.26395906555246873</v>
      </c>
      <c r="E668">
        <f t="shared" si="28"/>
        <v>0.27176769790649419</v>
      </c>
      <c r="F668">
        <f t="shared" si="29"/>
        <v>-7.8086323540254576E-3</v>
      </c>
      <c r="G668" s="24"/>
      <c r="H668" s="24">
        <f t="shared" si="30"/>
        <v>91.4054985046387</v>
      </c>
      <c r="I668">
        <f t="shared" si="27"/>
        <v>0.24219136764597454</v>
      </c>
    </row>
    <row r="669" spans="2:9" x14ac:dyDescent="0.2">
      <c r="B669" s="24">
        <v>92.250816345214801</v>
      </c>
      <c r="C669" s="23">
        <v>0.26497638831572035</v>
      </c>
      <c r="E669">
        <f t="shared" si="28"/>
        <v>0.27295114288330069</v>
      </c>
      <c r="F669">
        <f t="shared" si="29"/>
        <v>-7.9747545675803444E-3</v>
      </c>
      <c r="G669" s="24"/>
      <c r="H669" s="24">
        <f t="shared" si="30"/>
        <v>92.250816345214801</v>
      </c>
      <c r="I669">
        <f t="shared" si="27"/>
        <v>0.24202524543241966</v>
      </c>
    </row>
    <row r="670" spans="2:9" x14ac:dyDescent="0.2">
      <c r="B670" s="24">
        <v>93.098587036132798</v>
      </c>
      <c r="C670" s="23">
        <v>0.26599095381127924</v>
      </c>
      <c r="E670">
        <f t="shared" si="28"/>
        <v>0.27413802185058589</v>
      </c>
      <c r="F670">
        <f t="shared" si="29"/>
        <v>-8.1470680393066486E-3</v>
      </c>
      <c r="G670" s="24"/>
      <c r="H670" s="24">
        <f t="shared" si="30"/>
        <v>93.098587036132798</v>
      </c>
      <c r="I670">
        <f t="shared" si="27"/>
        <v>0.24185293196069335</v>
      </c>
    </row>
    <row r="671" spans="2:9" x14ac:dyDescent="0.2">
      <c r="B671" s="24">
        <v>93.925983428955107</v>
      </c>
      <c r="C671" s="23">
        <v>0.26694005125088244</v>
      </c>
      <c r="E671">
        <f t="shared" si="28"/>
        <v>0.27529637680053715</v>
      </c>
      <c r="F671">
        <f t="shared" si="29"/>
        <v>-8.3563255496547084E-3</v>
      </c>
      <c r="G671" s="24"/>
      <c r="H671" s="24">
        <f t="shared" si="30"/>
        <v>93.925983428955107</v>
      </c>
      <c r="I671">
        <f t="shared" si="27"/>
        <v>0.24164367445034529</v>
      </c>
    </row>
    <row r="672" spans="2:9" x14ac:dyDescent="0.2">
      <c r="B672" s="24">
        <v>94.725593566894503</v>
      </c>
      <c r="C672" s="23">
        <v>0.26782628127771169</v>
      </c>
      <c r="E672">
        <f t="shared" si="28"/>
        <v>0.2764158309936523</v>
      </c>
      <c r="F672">
        <f t="shared" si="29"/>
        <v>-8.5895497159406142E-3</v>
      </c>
      <c r="G672" s="24"/>
      <c r="H672" s="24">
        <f t="shared" si="30"/>
        <v>94.725593566894503</v>
      </c>
      <c r="I672">
        <f t="shared" si="27"/>
        <v>0.24141045028405939</v>
      </c>
    </row>
    <row r="673" spans="2:9" x14ac:dyDescent="0.2">
      <c r="B673" s="24">
        <v>95.522876739501996</v>
      </c>
      <c r="C673" s="23">
        <v>0.26874585134816253</v>
      </c>
      <c r="E673">
        <f t="shared" si="28"/>
        <v>0.27753202743530281</v>
      </c>
      <c r="F673">
        <f t="shared" si="29"/>
        <v>-8.7861760871402739E-3</v>
      </c>
      <c r="G673" s="24"/>
      <c r="H673" s="24">
        <f t="shared" si="30"/>
        <v>95.522876739501996</v>
      </c>
      <c r="I673">
        <f t="shared" si="27"/>
        <v>0.24121382391285973</v>
      </c>
    </row>
    <row r="674" spans="2:9" x14ac:dyDescent="0.2">
      <c r="B674" s="24">
        <v>96.317058563232393</v>
      </c>
      <c r="C674" s="23">
        <v>0.26967012145539998</v>
      </c>
      <c r="E674">
        <f t="shared" si="28"/>
        <v>0.27864388198852535</v>
      </c>
      <c r="F674">
        <f t="shared" si="29"/>
        <v>-8.9737605331253745E-3</v>
      </c>
      <c r="G674" s="24"/>
      <c r="H674" s="24">
        <f t="shared" si="30"/>
        <v>96.317058563232393</v>
      </c>
      <c r="I674">
        <f t="shared" si="27"/>
        <v>0.24102623946687463</v>
      </c>
    </row>
    <row r="675" spans="2:9" x14ac:dyDescent="0.2">
      <c r="B675" s="24">
        <v>97.147232055664105</v>
      </c>
      <c r="C675" s="23">
        <v>0.27066170867338135</v>
      </c>
      <c r="E675">
        <f t="shared" si="28"/>
        <v>0.27980612487792977</v>
      </c>
      <c r="F675">
        <f t="shared" si="29"/>
        <v>-9.1444162045484223E-3</v>
      </c>
      <c r="G675" s="24"/>
      <c r="H675" s="24">
        <f t="shared" si="30"/>
        <v>97.147232055664105</v>
      </c>
      <c r="I675">
        <f t="shared" si="27"/>
        <v>0.24085558379545158</v>
      </c>
    </row>
    <row r="676" spans="2:9" x14ac:dyDescent="0.2">
      <c r="B676" s="24">
        <v>97.989093780517607</v>
      </c>
      <c r="C676" s="23">
        <v>0.27168774572814275</v>
      </c>
      <c r="E676">
        <f t="shared" si="28"/>
        <v>0.28098473129272467</v>
      </c>
      <c r="F676">
        <f t="shared" si="29"/>
        <v>-9.2969855645819166E-3</v>
      </c>
      <c r="G676" s="24"/>
      <c r="H676" s="24">
        <f t="shared" si="30"/>
        <v>97.989093780517607</v>
      </c>
      <c r="I676">
        <f t="shared" si="27"/>
        <v>0.24070301443541808</v>
      </c>
    </row>
    <row r="677" spans="2:9" x14ac:dyDescent="0.2">
      <c r="B677" s="24">
        <v>98.820838928222699</v>
      </c>
      <c r="C677" s="23">
        <v>0.27275178036825931</v>
      </c>
      <c r="E677">
        <f t="shared" si="28"/>
        <v>0.28214917449951182</v>
      </c>
      <c r="F677">
        <f t="shared" si="29"/>
        <v>-9.3973941312525122E-3</v>
      </c>
      <c r="G677" s="24"/>
      <c r="H677" s="24">
        <f t="shared" si="30"/>
        <v>98.820838928222699</v>
      </c>
      <c r="I677">
        <f t="shared" si="27"/>
        <v>0.24060260586874749</v>
      </c>
    </row>
    <row r="678" spans="2:9" x14ac:dyDescent="0.2">
      <c r="B678" s="24">
        <v>99.644180297851605</v>
      </c>
      <c r="C678" s="23">
        <v>0.27381453590392385</v>
      </c>
      <c r="E678">
        <f t="shared" si="28"/>
        <v>0.28330185241699224</v>
      </c>
      <c r="F678">
        <f t="shared" si="29"/>
        <v>-9.487316513068389E-3</v>
      </c>
      <c r="G678" s="24"/>
      <c r="H678" s="24">
        <f t="shared" si="30"/>
        <v>99.644180297851605</v>
      </c>
      <c r="I678">
        <f t="shared" si="27"/>
        <v>0.24051268348693161</v>
      </c>
    </row>
    <row r="679" spans="2:9" x14ac:dyDescent="0.2">
      <c r="B679" s="24">
        <v>100.49577331543</v>
      </c>
      <c r="C679" s="23">
        <v>0.27492479864875996</v>
      </c>
      <c r="E679">
        <f t="shared" si="28"/>
        <v>0.28449408264160203</v>
      </c>
      <c r="F679">
        <f t="shared" si="29"/>
        <v>-9.5692839928420703E-3</v>
      </c>
      <c r="G679" s="24"/>
      <c r="H679" s="24">
        <f t="shared" si="30"/>
        <v>100.49577331543</v>
      </c>
      <c r="I679">
        <f t="shared" si="27"/>
        <v>0.24043071600715793</v>
      </c>
    </row>
    <row r="680" spans="2:9" x14ac:dyDescent="0.2">
      <c r="B680" s="24">
        <v>101.338390350342</v>
      </c>
      <c r="C680" s="23">
        <v>0.27600162116401583</v>
      </c>
      <c r="E680">
        <f t="shared" si="28"/>
        <v>0.28567374649047883</v>
      </c>
      <c r="F680">
        <f t="shared" si="29"/>
        <v>-9.6721253264629992E-3</v>
      </c>
      <c r="G680" s="24"/>
      <c r="H680" s="24">
        <f t="shared" si="30"/>
        <v>101.338390350342</v>
      </c>
      <c r="I680">
        <f t="shared" si="27"/>
        <v>0.240327874673537</v>
      </c>
    </row>
    <row r="681" spans="2:9" x14ac:dyDescent="0.2">
      <c r="B681" s="24">
        <v>102.192413330078</v>
      </c>
      <c r="C681" s="23">
        <v>0.27707500375244054</v>
      </c>
      <c r="E681">
        <f t="shared" si="28"/>
        <v>0.28686937866210921</v>
      </c>
      <c r="F681">
        <f t="shared" si="29"/>
        <v>-9.7943749096686683E-3</v>
      </c>
      <c r="G681" s="24"/>
      <c r="H681" s="24">
        <f t="shared" si="30"/>
        <v>102.192413330078</v>
      </c>
      <c r="I681">
        <f t="shared" si="27"/>
        <v>0.24020562509033133</v>
      </c>
    </row>
    <row r="682" spans="2:9" x14ac:dyDescent="0.2">
      <c r="B682" s="24">
        <v>102.96016311645501</v>
      </c>
      <c r="C682" s="23">
        <v>0.27791666486577116</v>
      </c>
      <c r="E682">
        <f t="shared" si="28"/>
        <v>0.28794422836303701</v>
      </c>
      <c r="F682">
        <f t="shared" si="29"/>
        <v>-1.0027563497265857E-2</v>
      </c>
      <c r="G682" s="24"/>
      <c r="H682" s="24">
        <f t="shared" si="30"/>
        <v>102.96016311645501</v>
      </c>
      <c r="I682">
        <f t="shared" si="27"/>
        <v>0.23997243650273414</v>
      </c>
    </row>
    <row r="683" spans="2:9" x14ac:dyDescent="0.2">
      <c r="B683" s="24">
        <v>103.786785125732</v>
      </c>
      <c r="C683" s="23">
        <v>0.27894455399525264</v>
      </c>
      <c r="E683">
        <f t="shared" si="28"/>
        <v>0.28910149917602479</v>
      </c>
      <c r="F683">
        <f t="shared" si="29"/>
        <v>-1.0156945180772148E-2</v>
      </c>
      <c r="G683" s="24"/>
      <c r="H683" s="24">
        <f t="shared" si="30"/>
        <v>103.786785125732</v>
      </c>
      <c r="I683">
        <f t="shared" si="27"/>
        <v>0.23984305481922785</v>
      </c>
    </row>
    <row r="684" spans="2:9" x14ac:dyDescent="0.2">
      <c r="B684" s="24">
        <v>104.60946655273401</v>
      </c>
      <c r="C684" s="23">
        <v>0.27995292149123752</v>
      </c>
      <c r="E684">
        <f t="shared" si="28"/>
        <v>0.29025325317382761</v>
      </c>
      <c r="F684">
        <f t="shared" si="29"/>
        <v>-1.0300331682590091E-2</v>
      </c>
      <c r="G684" s="24"/>
      <c r="H684" s="24">
        <f t="shared" si="30"/>
        <v>104.60946655273401</v>
      </c>
      <c r="I684">
        <f t="shared" si="27"/>
        <v>0.23969966831740991</v>
      </c>
    </row>
    <row r="685" spans="2:9" x14ac:dyDescent="0.2">
      <c r="B685" s="24">
        <v>105.442859649658</v>
      </c>
      <c r="C685" s="23">
        <v>0.28099968152095228</v>
      </c>
      <c r="E685">
        <f t="shared" si="28"/>
        <v>0.29142000350952124</v>
      </c>
      <c r="F685">
        <f t="shared" si="29"/>
        <v>-1.0420321988568959E-2</v>
      </c>
      <c r="G685" s="24"/>
      <c r="H685" s="24">
        <f t="shared" si="30"/>
        <v>105.442859649658</v>
      </c>
      <c r="I685">
        <f t="shared" ref="I685:I748" si="31">F685+0.25</f>
        <v>0.23957967801143104</v>
      </c>
    </row>
    <row r="686" spans="2:9" x14ac:dyDescent="0.2">
      <c r="B686" s="24">
        <v>106.27505493164099</v>
      </c>
      <c r="C686" s="23">
        <v>0.28204319285805801</v>
      </c>
      <c r="E686">
        <f t="shared" si="28"/>
        <v>0.29258507690429741</v>
      </c>
      <c r="F686">
        <f t="shared" si="29"/>
        <v>-1.0541884046239403E-2</v>
      </c>
      <c r="G686" s="24"/>
      <c r="H686" s="24">
        <f t="shared" si="30"/>
        <v>106.27505493164099</v>
      </c>
      <c r="I686">
        <f t="shared" si="31"/>
        <v>0.2394581159537606</v>
      </c>
    </row>
    <row r="687" spans="2:9" x14ac:dyDescent="0.2">
      <c r="B687" s="24">
        <v>107.108528137207</v>
      </c>
      <c r="C687" s="23">
        <v>0.28313222093021367</v>
      </c>
      <c r="E687">
        <f t="shared" si="28"/>
        <v>0.29375193939208982</v>
      </c>
      <c r="F687">
        <f t="shared" si="29"/>
        <v>-1.0619718461876149E-2</v>
      </c>
      <c r="G687" s="24"/>
      <c r="H687" s="24">
        <f t="shared" si="30"/>
        <v>107.108528137207</v>
      </c>
      <c r="I687">
        <f t="shared" si="31"/>
        <v>0.23938028153812385</v>
      </c>
    </row>
    <row r="688" spans="2:9" x14ac:dyDescent="0.2">
      <c r="B688" s="24">
        <v>107.96013641357401</v>
      </c>
      <c r="C688" s="23">
        <v>0.28424310585936452</v>
      </c>
      <c r="E688">
        <f t="shared" si="28"/>
        <v>0.2949441909790036</v>
      </c>
      <c r="F688">
        <f t="shared" si="29"/>
        <v>-1.0701085119639075E-2</v>
      </c>
      <c r="G688" s="24"/>
      <c r="H688" s="24">
        <f t="shared" si="30"/>
        <v>107.96013641357401</v>
      </c>
      <c r="I688">
        <f t="shared" si="31"/>
        <v>0.23929891488036092</v>
      </c>
    </row>
    <row r="689" spans="2:9" x14ac:dyDescent="0.2">
      <c r="B689" s="24">
        <v>108.812622070312</v>
      </c>
      <c r="C689" s="23">
        <v>0.2853891925575851</v>
      </c>
      <c r="E689">
        <f t="shared" si="28"/>
        <v>0.29613767089843679</v>
      </c>
      <c r="F689">
        <f t="shared" si="29"/>
        <v>-1.0748478340851686E-2</v>
      </c>
      <c r="G689" s="24"/>
      <c r="H689" s="24">
        <f t="shared" si="30"/>
        <v>108.812622070312</v>
      </c>
      <c r="I689">
        <f t="shared" si="31"/>
        <v>0.23925152165914831</v>
      </c>
    </row>
    <row r="690" spans="2:9" x14ac:dyDescent="0.2">
      <c r="B690" s="24">
        <v>109.609622955322</v>
      </c>
      <c r="C690" s="23">
        <v>0.28634747426054064</v>
      </c>
      <c r="E690">
        <f t="shared" si="28"/>
        <v>0.29725347213745079</v>
      </c>
      <c r="F690">
        <f t="shared" si="29"/>
        <v>-1.0905997876910156E-2</v>
      </c>
      <c r="G690" s="24"/>
      <c r="H690" s="24">
        <f t="shared" si="30"/>
        <v>109.609622955322</v>
      </c>
      <c r="I690">
        <f t="shared" si="31"/>
        <v>0.23909400212308984</v>
      </c>
    </row>
    <row r="691" spans="2:9" x14ac:dyDescent="0.2">
      <c r="B691" s="24">
        <v>110.408946990967</v>
      </c>
      <c r="C691" s="23">
        <v>0.28730179264227546</v>
      </c>
      <c r="E691">
        <f t="shared" si="28"/>
        <v>0.29837252578735379</v>
      </c>
      <c r="F691">
        <f t="shared" si="29"/>
        <v>-1.1070733145078338E-2</v>
      </c>
      <c r="G691" s="24"/>
      <c r="H691" s="24">
        <f t="shared" si="30"/>
        <v>110.408946990967</v>
      </c>
      <c r="I691">
        <f t="shared" si="31"/>
        <v>0.23892926685492166</v>
      </c>
    </row>
    <row r="692" spans="2:9" x14ac:dyDescent="0.2">
      <c r="B692" s="24">
        <v>111.234367370605</v>
      </c>
      <c r="C692" s="23">
        <v>0.28833984668537055</v>
      </c>
      <c r="E692">
        <f t="shared" si="28"/>
        <v>0.29952811431884702</v>
      </c>
      <c r="F692">
        <f t="shared" si="29"/>
        <v>-1.1188267633476467E-2</v>
      </c>
      <c r="G692" s="24"/>
      <c r="H692" s="24">
        <f t="shared" si="30"/>
        <v>111.234367370605</v>
      </c>
      <c r="I692">
        <f t="shared" si="31"/>
        <v>0.23881173236652353</v>
      </c>
    </row>
    <row r="693" spans="2:9" x14ac:dyDescent="0.2">
      <c r="B693" s="24">
        <v>112.08432006835901</v>
      </c>
      <c r="C693" s="23">
        <v>0.28945972418749999</v>
      </c>
      <c r="E693">
        <f t="shared" si="28"/>
        <v>0.30071804809570263</v>
      </c>
      <c r="F693">
        <f t="shared" si="29"/>
        <v>-1.1258323908202639E-2</v>
      </c>
      <c r="G693" s="24"/>
      <c r="H693" s="24">
        <f t="shared" si="30"/>
        <v>112.08432006835901</v>
      </c>
      <c r="I693">
        <f t="shared" si="31"/>
        <v>0.23874167609179736</v>
      </c>
    </row>
    <row r="694" spans="2:9" x14ac:dyDescent="0.2">
      <c r="B694" s="24">
        <v>112.927585601807</v>
      </c>
      <c r="C694" s="23">
        <v>0.29056797227333508</v>
      </c>
      <c r="E694">
        <f t="shared" si="28"/>
        <v>0.3018986198425298</v>
      </c>
      <c r="F694">
        <f t="shared" si="29"/>
        <v>-1.1330647569194718E-2</v>
      </c>
      <c r="G694" s="24"/>
      <c r="H694" s="24">
        <f t="shared" si="30"/>
        <v>112.927585601807</v>
      </c>
      <c r="I694">
        <f t="shared" si="31"/>
        <v>0.23866935243080528</v>
      </c>
    </row>
    <row r="695" spans="2:9" x14ac:dyDescent="0.2">
      <c r="B695" s="24">
        <v>113.760692596436</v>
      </c>
      <c r="C695" s="23">
        <v>0.29161868762707444</v>
      </c>
      <c r="E695">
        <f t="shared" si="28"/>
        <v>0.30306496963501039</v>
      </c>
      <c r="F695">
        <f t="shared" si="29"/>
        <v>-1.144628200793596E-2</v>
      </c>
      <c r="G695" s="24"/>
      <c r="H695" s="24">
        <f t="shared" si="30"/>
        <v>113.760692596436</v>
      </c>
      <c r="I695">
        <f t="shared" si="31"/>
        <v>0.23855371799206404</v>
      </c>
    </row>
    <row r="696" spans="2:9" x14ac:dyDescent="0.2">
      <c r="B696" s="24">
        <v>114.60651397705099</v>
      </c>
      <c r="C696" s="23">
        <v>0.29272829930003885</v>
      </c>
      <c r="E696">
        <f t="shared" si="28"/>
        <v>0.30424911956787137</v>
      </c>
      <c r="F696">
        <f t="shared" si="29"/>
        <v>-1.1520820267832521E-2</v>
      </c>
      <c r="G696" s="24"/>
      <c r="H696" s="24">
        <f t="shared" si="30"/>
        <v>114.60651397705099</v>
      </c>
      <c r="I696">
        <f t="shared" si="31"/>
        <v>0.23847917973216748</v>
      </c>
    </row>
    <row r="697" spans="2:9" x14ac:dyDescent="0.2">
      <c r="B697" s="24">
        <v>115.434600830078</v>
      </c>
      <c r="C697" s="23">
        <v>0.29378165073204665</v>
      </c>
      <c r="E697">
        <f t="shared" si="28"/>
        <v>0.30540844116210919</v>
      </c>
      <c r="F697">
        <f t="shared" si="29"/>
        <v>-1.1626790430062539E-2</v>
      </c>
      <c r="G697" s="24"/>
      <c r="H697" s="24">
        <f t="shared" si="30"/>
        <v>115.434600830078</v>
      </c>
      <c r="I697">
        <f t="shared" si="31"/>
        <v>0.23837320956993746</v>
      </c>
    </row>
    <row r="698" spans="2:9" x14ac:dyDescent="0.2">
      <c r="B698" s="24">
        <v>116.275653839111</v>
      </c>
      <c r="C698" s="23">
        <v>0.29486397789929714</v>
      </c>
      <c r="E698">
        <f t="shared" si="28"/>
        <v>0.30658591537475544</v>
      </c>
      <c r="F698">
        <f t="shared" si="29"/>
        <v>-1.1721937475458299E-2</v>
      </c>
      <c r="G698" s="24"/>
      <c r="H698" s="24">
        <f t="shared" si="30"/>
        <v>116.275653839111</v>
      </c>
      <c r="I698">
        <f t="shared" si="31"/>
        <v>0.2382780625245417</v>
      </c>
    </row>
    <row r="699" spans="2:9" x14ac:dyDescent="0.2">
      <c r="B699" s="24">
        <v>117.079376220703</v>
      </c>
      <c r="C699" s="23">
        <v>0.29588001894696314</v>
      </c>
      <c r="E699">
        <f t="shared" si="28"/>
        <v>0.30771112670898421</v>
      </c>
      <c r="F699">
        <f t="shared" si="29"/>
        <v>-1.1831107762021065E-2</v>
      </c>
      <c r="G699" s="24"/>
      <c r="H699" s="24">
        <f t="shared" si="30"/>
        <v>117.079376220703</v>
      </c>
      <c r="I699">
        <f t="shared" si="31"/>
        <v>0.23816889223797894</v>
      </c>
    </row>
    <row r="700" spans="2:9" x14ac:dyDescent="0.2">
      <c r="B700" s="24">
        <v>117.911178588867</v>
      </c>
      <c r="C700" s="23">
        <v>0.29697112647903839</v>
      </c>
      <c r="E700">
        <f t="shared" si="28"/>
        <v>0.30887565002441381</v>
      </c>
      <c r="F700">
        <f t="shared" si="29"/>
        <v>-1.1904523545375412E-2</v>
      </c>
      <c r="G700" s="24"/>
      <c r="H700" s="24">
        <f t="shared" si="30"/>
        <v>117.911178588867</v>
      </c>
      <c r="I700">
        <f t="shared" si="31"/>
        <v>0.23809547645462459</v>
      </c>
    </row>
    <row r="701" spans="2:9" x14ac:dyDescent="0.2">
      <c r="B701" s="24">
        <v>118.758895874023</v>
      </c>
      <c r="C701" s="23">
        <v>0.29809254517464456</v>
      </c>
      <c r="E701">
        <f t="shared" si="28"/>
        <v>0.31006245422363221</v>
      </c>
      <c r="F701">
        <f t="shared" si="29"/>
        <v>-1.1969909048987648E-2</v>
      </c>
      <c r="G701" s="24"/>
      <c r="H701" s="24">
        <f t="shared" si="30"/>
        <v>118.758895874023</v>
      </c>
      <c r="I701">
        <f t="shared" si="31"/>
        <v>0.23803009095101235</v>
      </c>
    </row>
    <row r="702" spans="2:9" x14ac:dyDescent="0.2">
      <c r="B702" s="24">
        <v>119.576065063477</v>
      </c>
      <c r="C702" s="23">
        <v>0.2991114249870222</v>
      </c>
      <c r="E702">
        <f t="shared" si="28"/>
        <v>0.31120649108886778</v>
      </c>
      <c r="F702">
        <f t="shared" si="29"/>
        <v>-1.2095066101845575E-2</v>
      </c>
      <c r="G702" s="24"/>
      <c r="H702" s="24">
        <f t="shared" si="30"/>
        <v>119.576065063477</v>
      </c>
      <c r="I702">
        <f t="shared" si="31"/>
        <v>0.23790493389815442</v>
      </c>
    </row>
    <row r="703" spans="2:9" x14ac:dyDescent="0.2">
      <c r="B703" s="24">
        <v>120.408821105957</v>
      </c>
      <c r="C703" s="23">
        <v>0.30021605739648549</v>
      </c>
      <c r="E703">
        <f t="shared" si="28"/>
        <v>0.31237234954833981</v>
      </c>
      <c r="F703">
        <f t="shared" si="29"/>
        <v>-1.215629215185432E-2</v>
      </c>
      <c r="G703" s="24"/>
      <c r="H703" s="24">
        <f t="shared" si="30"/>
        <v>120.408821105957</v>
      </c>
      <c r="I703">
        <f t="shared" si="31"/>
        <v>0.23784370784814568</v>
      </c>
    </row>
    <row r="704" spans="2:9" x14ac:dyDescent="0.2">
      <c r="B704" s="24">
        <v>121.2646484375</v>
      </c>
      <c r="C704" s="23">
        <v>0.30134558739744155</v>
      </c>
      <c r="E704">
        <f t="shared" si="28"/>
        <v>0.31357050781250001</v>
      </c>
      <c r="F704">
        <f t="shared" si="29"/>
        <v>-1.222492041505846E-2</v>
      </c>
      <c r="G704" s="24"/>
      <c r="H704" s="24">
        <f t="shared" si="30"/>
        <v>121.2646484375</v>
      </c>
      <c r="I704">
        <f t="shared" si="31"/>
        <v>0.23777507958494154</v>
      </c>
    </row>
    <row r="705" spans="2:9" x14ac:dyDescent="0.2">
      <c r="B705" s="24">
        <v>122.079814910889</v>
      </c>
      <c r="C705" s="23">
        <v>0.3023982985328228</v>
      </c>
      <c r="E705">
        <f t="shared" si="28"/>
        <v>0.31471174087524462</v>
      </c>
      <c r="F705">
        <f t="shared" si="29"/>
        <v>-1.2313442342421821E-2</v>
      </c>
      <c r="G705" s="24"/>
      <c r="H705" s="24">
        <f t="shared" si="30"/>
        <v>122.079814910889</v>
      </c>
      <c r="I705">
        <f t="shared" si="31"/>
        <v>0.23768655765757818</v>
      </c>
    </row>
    <row r="706" spans="2:9" x14ac:dyDescent="0.2">
      <c r="B706" s="24">
        <v>122.87427520752</v>
      </c>
      <c r="C706" s="23">
        <v>0.30339886258556897</v>
      </c>
      <c r="E706">
        <f t="shared" si="28"/>
        <v>0.31582398529052802</v>
      </c>
      <c r="F706">
        <f t="shared" si="29"/>
        <v>-1.2425122704959046E-2</v>
      </c>
      <c r="G706" s="24"/>
      <c r="H706" s="24">
        <f t="shared" si="30"/>
        <v>122.87427520752</v>
      </c>
      <c r="I706">
        <f t="shared" si="31"/>
        <v>0.23757487729504095</v>
      </c>
    </row>
    <row r="707" spans="2:9" x14ac:dyDescent="0.2">
      <c r="B707" s="24">
        <v>123.677867889404</v>
      </c>
      <c r="C707" s="23">
        <v>0.30442867596159728</v>
      </c>
      <c r="E707">
        <f t="shared" si="28"/>
        <v>0.31694901504516559</v>
      </c>
      <c r="F707">
        <f t="shared" si="29"/>
        <v>-1.252033908356831E-2</v>
      </c>
      <c r="G707" s="24"/>
      <c r="H707" s="24">
        <f t="shared" si="30"/>
        <v>123.677867889404</v>
      </c>
      <c r="I707">
        <f t="shared" si="31"/>
        <v>0.23747966091643169</v>
      </c>
    </row>
    <row r="708" spans="2:9" x14ac:dyDescent="0.2">
      <c r="B708" s="24">
        <v>124.49792861938499</v>
      </c>
      <c r="C708" s="23">
        <v>0.30547436493379504</v>
      </c>
      <c r="E708">
        <f t="shared" ref="E708:E771" si="32">(P$16*B708)+P$17</f>
        <v>0.31809710006713898</v>
      </c>
      <c r="F708">
        <f t="shared" ref="F708:F771" si="33">C708-E708</f>
        <v>-1.2622735133343943E-2</v>
      </c>
      <c r="G708" s="24"/>
      <c r="H708" s="24">
        <f t="shared" ref="H708:H771" si="34">B708</f>
        <v>124.49792861938499</v>
      </c>
      <c r="I708">
        <f t="shared" si="31"/>
        <v>0.23737726486665606</v>
      </c>
    </row>
    <row r="709" spans="2:9" x14ac:dyDescent="0.2">
      <c r="B709" s="24">
        <v>125.33134078979499</v>
      </c>
      <c r="C709" s="23">
        <v>0.30655943160510329</v>
      </c>
      <c r="E709">
        <f t="shared" si="32"/>
        <v>0.31926387710571302</v>
      </c>
      <c r="F709">
        <f t="shared" si="33"/>
        <v>-1.2704445500609729E-2</v>
      </c>
      <c r="G709" s="24"/>
      <c r="H709" s="24">
        <f t="shared" si="34"/>
        <v>125.33134078979499</v>
      </c>
      <c r="I709">
        <f t="shared" si="31"/>
        <v>0.23729555449939027</v>
      </c>
    </row>
    <row r="710" spans="2:9" x14ac:dyDescent="0.2">
      <c r="B710" s="24">
        <v>126.192378997803</v>
      </c>
      <c r="C710" s="23">
        <v>0.30773352210074634</v>
      </c>
      <c r="E710">
        <f t="shared" si="32"/>
        <v>0.32046933059692423</v>
      </c>
      <c r="F710">
        <f t="shared" si="33"/>
        <v>-1.2735808496177892E-2</v>
      </c>
      <c r="G710" s="24"/>
      <c r="H710" s="24">
        <f t="shared" si="34"/>
        <v>126.192378997803</v>
      </c>
      <c r="I710">
        <f t="shared" si="31"/>
        <v>0.23726419150382211</v>
      </c>
    </row>
    <row r="711" spans="2:9" x14ac:dyDescent="0.2">
      <c r="B711" s="24">
        <v>127.034538269043</v>
      </c>
      <c r="C711" s="23">
        <v>0.30884651971035698</v>
      </c>
      <c r="E711">
        <f t="shared" si="32"/>
        <v>0.32164835357666022</v>
      </c>
      <c r="F711">
        <f t="shared" si="33"/>
        <v>-1.2801833866303236E-2</v>
      </c>
      <c r="G711" s="24"/>
      <c r="H711" s="24">
        <f t="shared" si="34"/>
        <v>127.034538269043</v>
      </c>
      <c r="I711">
        <f t="shared" si="31"/>
        <v>0.23719816613369676</v>
      </c>
    </row>
    <row r="712" spans="2:9" x14ac:dyDescent="0.2">
      <c r="B712" s="24">
        <v>127.894870758057</v>
      </c>
      <c r="C712" s="23">
        <v>0.31002598501075679</v>
      </c>
      <c r="E712">
        <f t="shared" si="32"/>
        <v>0.32285281906127983</v>
      </c>
      <c r="F712">
        <f t="shared" si="33"/>
        <v>-1.2826834050523039E-2</v>
      </c>
      <c r="G712" s="24"/>
      <c r="H712" s="24">
        <f t="shared" si="34"/>
        <v>127.894870758057</v>
      </c>
      <c r="I712">
        <f t="shared" si="31"/>
        <v>0.23717316594947696</v>
      </c>
    </row>
    <row r="713" spans="2:9" x14ac:dyDescent="0.2">
      <c r="B713" s="24">
        <v>128.72736358642601</v>
      </c>
      <c r="C713" s="23">
        <v>0.31110331486513115</v>
      </c>
      <c r="E713">
        <f t="shared" si="32"/>
        <v>0.32401830902099643</v>
      </c>
      <c r="F713">
        <f t="shared" si="33"/>
        <v>-1.2914994155865278E-2</v>
      </c>
      <c r="G713" s="24"/>
      <c r="H713" s="24">
        <f t="shared" si="34"/>
        <v>128.72736358642601</v>
      </c>
      <c r="I713">
        <f t="shared" si="31"/>
        <v>0.23708500584413472</v>
      </c>
    </row>
    <row r="714" spans="2:9" x14ac:dyDescent="0.2">
      <c r="B714" s="24">
        <v>129.55120849609401</v>
      </c>
      <c r="C714" s="23">
        <v>0.31223852509194433</v>
      </c>
      <c r="E714">
        <f t="shared" si="32"/>
        <v>0.32517169189453166</v>
      </c>
      <c r="F714">
        <f t="shared" si="33"/>
        <v>-1.2933166802587326E-2</v>
      </c>
      <c r="G714" s="24"/>
      <c r="H714" s="24">
        <f t="shared" si="34"/>
        <v>129.55120849609401</v>
      </c>
      <c r="I714">
        <f t="shared" si="31"/>
        <v>0.23706683319741267</v>
      </c>
    </row>
    <row r="715" spans="2:9" x14ac:dyDescent="0.2">
      <c r="B715" s="24">
        <v>130.379341125488</v>
      </c>
      <c r="C715" s="23">
        <v>0.3133401271960285</v>
      </c>
      <c r="E715">
        <f t="shared" si="32"/>
        <v>0.32633107757568319</v>
      </c>
      <c r="F715">
        <f t="shared" si="33"/>
        <v>-1.2990950379654698E-2</v>
      </c>
      <c r="G715" s="24"/>
      <c r="H715" s="24">
        <f t="shared" si="34"/>
        <v>130.379341125488</v>
      </c>
      <c r="I715">
        <f t="shared" si="31"/>
        <v>0.2370090496203453</v>
      </c>
    </row>
    <row r="716" spans="2:9" x14ac:dyDescent="0.2">
      <c r="B716" s="24">
        <v>131.17330932617199</v>
      </c>
      <c r="C716" s="23">
        <v>0.31435105157825699</v>
      </c>
      <c r="E716">
        <f t="shared" si="32"/>
        <v>0.32744263305664079</v>
      </c>
      <c r="F716">
        <f t="shared" si="33"/>
        <v>-1.3091581478383796E-2</v>
      </c>
      <c r="G716" s="24"/>
      <c r="H716" s="24">
        <f t="shared" si="34"/>
        <v>131.17330932617199</v>
      </c>
      <c r="I716">
        <f t="shared" si="31"/>
        <v>0.2369084185216162</v>
      </c>
    </row>
    <row r="717" spans="2:9" x14ac:dyDescent="0.2">
      <c r="B717" s="24">
        <v>132.005126953125</v>
      </c>
      <c r="C717" s="23">
        <v>0.31545442208632973</v>
      </c>
      <c r="E717">
        <f t="shared" si="32"/>
        <v>0.32860717773437498</v>
      </c>
      <c r="F717">
        <f t="shared" si="33"/>
        <v>-1.3152755648045245E-2</v>
      </c>
      <c r="G717" s="24"/>
      <c r="H717" s="24">
        <f t="shared" si="34"/>
        <v>132.005126953125</v>
      </c>
      <c r="I717">
        <f t="shared" si="31"/>
        <v>0.23684724435195476</v>
      </c>
    </row>
    <row r="718" spans="2:9" x14ac:dyDescent="0.2">
      <c r="B718" s="24">
        <v>132.85104370117199</v>
      </c>
      <c r="C718" s="23">
        <v>0.31661382858647769</v>
      </c>
      <c r="E718">
        <f t="shared" si="32"/>
        <v>0.32979146118164082</v>
      </c>
      <c r="F718">
        <f t="shared" si="33"/>
        <v>-1.3177632595163136E-2</v>
      </c>
      <c r="G718" s="24"/>
      <c r="H718" s="24">
        <f t="shared" si="34"/>
        <v>132.85104370117199</v>
      </c>
      <c r="I718">
        <f t="shared" si="31"/>
        <v>0.23682236740483686</v>
      </c>
    </row>
    <row r="719" spans="2:9" x14ac:dyDescent="0.2">
      <c r="B719" s="24">
        <v>133.68825531005899</v>
      </c>
      <c r="C719" s="23">
        <v>0.3178048725644298</v>
      </c>
      <c r="E719">
        <f t="shared" si="32"/>
        <v>0.33096355743408257</v>
      </c>
      <c r="F719">
        <f t="shared" si="33"/>
        <v>-1.315868486965277E-2</v>
      </c>
      <c r="G719" s="24"/>
      <c r="H719" s="24">
        <f t="shared" si="34"/>
        <v>133.68825531005899</v>
      </c>
      <c r="I719">
        <f t="shared" si="31"/>
        <v>0.23684131513034723</v>
      </c>
    </row>
    <row r="720" spans="2:9" x14ac:dyDescent="0.2">
      <c r="B720" s="24">
        <v>134.51402282714801</v>
      </c>
      <c r="C720" s="23">
        <v>0.31887299210127429</v>
      </c>
      <c r="E720">
        <f t="shared" si="32"/>
        <v>0.3321196319580072</v>
      </c>
      <c r="F720">
        <f t="shared" si="33"/>
        <v>-1.3246639856732911E-2</v>
      </c>
      <c r="G720" s="24"/>
      <c r="H720" s="24">
        <f t="shared" si="34"/>
        <v>134.51402282714801</v>
      </c>
      <c r="I720">
        <f t="shared" si="31"/>
        <v>0.23675336014326709</v>
      </c>
    </row>
    <row r="721" spans="2:9" x14ac:dyDescent="0.2">
      <c r="B721" s="24">
        <v>135.368408203125</v>
      </c>
      <c r="C721" s="23">
        <v>0.32007400997322488</v>
      </c>
      <c r="E721">
        <f t="shared" si="32"/>
        <v>0.33331577148437502</v>
      </c>
      <c r="F721">
        <f t="shared" si="33"/>
        <v>-1.3241761511150141E-2</v>
      </c>
      <c r="G721" s="24"/>
      <c r="H721" s="24">
        <f t="shared" si="34"/>
        <v>135.368408203125</v>
      </c>
      <c r="I721">
        <f t="shared" si="31"/>
        <v>0.23675823848884986</v>
      </c>
    </row>
    <row r="722" spans="2:9" x14ac:dyDescent="0.2">
      <c r="B722" s="24">
        <v>136.208251953125</v>
      </c>
      <c r="C722" s="23">
        <v>0.32128261680406933</v>
      </c>
      <c r="E722">
        <f t="shared" si="32"/>
        <v>0.33449155273437503</v>
      </c>
      <c r="F722">
        <f t="shared" si="33"/>
        <v>-1.3208935930305699E-2</v>
      </c>
      <c r="G722" s="24"/>
      <c r="H722" s="24">
        <f t="shared" si="34"/>
        <v>136.208251953125</v>
      </c>
      <c r="I722">
        <f t="shared" si="31"/>
        <v>0.2367910640696943</v>
      </c>
    </row>
    <row r="723" spans="2:9" x14ac:dyDescent="0.2">
      <c r="B723" s="24">
        <v>137.04083251953099</v>
      </c>
      <c r="C723" s="23">
        <v>0.32245680454614956</v>
      </c>
      <c r="E723">
        <f t="shared" si="32"/>
        <v>0.33565716552734337</v>
      </c>
      <c r="F723">
        <f t="shared" si="33"/>
        <v>-1.3200360981193815E-2</v>
      </c>
      <c r="G723" s="24"/>
      <c r="H723" s="24">
        <f t="shared" si="34"/>
        <v>137.04083251953099</v>
      </c>
      <c r="I723">
        <f t="shared" si="31"/>
        <v>0.23679963901880619</v>
      </c>
    </row>
    <row r="724" spans="2:9" x14ac:dyDescent="0.2">
      <c r="B724" s="24">
        <v>137.85269165039099</v>
      </c>
      <c r="C724" s="23">
        <v>0.32357222177234785</v>
      </c>
      <c r="E724">
        <f t="shared" si="32"/>
        <v>0.33679376831054741</v>
      </c>
      <c r="F724">
        <f t="shared" si="33"/>
        <v>-1.3221546538199569E-2</v>
      </c>
      <c r="G724" s="24"/>
      <c r="H724" s="24">
        <f t="shared" si="34"/>
        <v>137.85269165039099</v>
      </c>
      <c r="I724">
        <f t="shared" si="31"/>
        <v>0.23677845346180043</v>
      </c>
    </row>
    <row r="725" spans="2:9" x14ac:dyDescent="0.2">
      <c r="B725" s="24">
        <v>138.64105224609401</v>
      </c>
      <c r="C725" s="23">
        <v>0.32461866242708243</v>
      </c>
      <c r="E725">
        <f t="shared" si="32"/>
        <v>0.33789747314453161</v>
      </c>
      <c r="F725">
        <f t="shared" si="33"/>
        <v>-1.3278810717449185E-2</v>
      </c>
      <c r="G725" s="24"/>
      <c r="H725" s="24">
        <f t="shared" si="34"/>
        <v>138.64105224609401</v>
      </c>
      <c r="I725">
        <f t="shared" si="31"/>
        <v>0.23672118928255081</v>
      </c>
    </row>
    <row r="726" spans="2:9" x14ac:dyDescent="0.2">
      <c r="B726" s="24">
        <v>139.50047302246099</v>
      </c>
      <c r="C726" s="23">
        <v>0.32586923057654849</v>
      </c>
      <c r="E726">
        <f t="shared" si="32"/>
        <v>0.33910066223144542</v>
      </c>
      <c r="F726">
        <f t="shared" si="33"/>
        <v>-1.323143165489693E-2</v>
      </c>
      <c r="G726" s="24"/>
      <c r="H726" s="24">
        <f t="shared" si="34"/>
        <v>139.50047302246099</v>
      </c>
      <c r="I726">
        <f t="shared" si="31"/>
        <v>0.23676856834510307</v>
      </c>
    </row>
    <row r="727" spans="2:9" x14ac:dyDescent="0.2">
      <c r="B727" s="24">
        <v>140.32182312011699</v>
      </c>
      <c r="C727" s="23">
        <v>0.32701485312726275</v>
      </c>
      <c r="E727">
        <f t="shared" si="32"/>
        <v>0.34025055236816382</v>
      </c>
      <c r="F727">
        <f t="shared" si="33"/>
        <v>-1.3235699240901067E-2</v>
      </c>
      <c r="G727" s="24"/>
      <c r="H727" s="24">
        <f t="shared" si="34"/>
        <v>140.32182312011699</v>
      </c>
      <c r="I727">
        <f t="shared" si="31"/>
        <v>0.23676430075909893</v>
      </c>
    </row>
    <row r="728" spans="2:9" x14ac:dyDescent="0.2">
      <c r="B728" s="24">
        <v>141.15280914306601</v>
      </c>
      <c r="C728" s="23">
        <v>0.32812321737773537</v>
      </c>
      <c r="E728">
        <f t="shared" si="32"/>
        <v>0.34141393280029242</v>
      </c>
      <c r="F728">
        <f t="shared" si="33"/>
        <v>-1.3290715422557053E-2</v>
      </c>
      <c r="G728" s="24"/>
      <c r="H728" s="24">
        <f t="shared" si="34"/>
        <v>141.15280914306601</v>
      </c>
      <c r="I728">
        <f t="shared" si="31"/>
        <v>0.23670928457744295</v>
      </c>
    </row>
    <row r="729" spans="2:9" x14ac:dyDescent="0.2">
      <c r="B729" s="24">
        <v>141.99403381347699</v>
      </c>
      <c r="C729" s="23">
        <v>0.32931059590841544</v>
      </c>
      <c r="E729">
        <f t="shared" si="32"/>
        <v>0.34259164733886782</v>
      </c>
      <c r="F729">
        <f t="shared" si="33"/>
        <v>-1.3281051430452384E-2</v>
      </c>
      <c r="G729" s="24"/>
      <c r="H729" s="24">
        <f t="shared" si="34"/>
        <v>141.99403381347699</v>
      </c>
      <c r="I729">
        <f t="shared" si="31"/>
        <v>0.23671894856954762</v>
      </c>
    </row>
    <row r="730" spans="2:9" x14ac:dyDescent="0.2">
      <c r="B730" s="24">
        <v>142.82301330566401</v>
      </c>
      <c r="C730" s="23">
        <v>0.33048503254109335</v>
      </c>
      <c r="E730">
        <f t="shared" si="32"/>
        <v>0.3437522186279296</v>
      </c>
      <c r="F730">
        <f t="shared" si="33"/>
        <v>-1.3267186086836247E-2</v>
      </c>
      <c r="G730" s="24"/>
      <c r="H730" s="24">
        <f t="shared" si="34"/>
        <v>142.82301330566401</v>
      </c>
      <c r="I730">
        <f t="shared" si="31"/>
        <v>0.23673281391316375</v>
      </c>
    </row>
    <row r="731" spans="2:9" x14ac:dyDescent="0.2">
      <c r="B731" s="24">
        <v>143.66709136962899</v>
      </c>
      <c r="C731" s="23">
        <v>0.3316713646930623</v>
      </c>
      <c r="E731">
        <f t="shared" si="32"/>
        <v>0.34493392791748057</v>
      </c>
      <c r="F731">
        <f t="shared" si="33"/>
        <v>-1.3262563224418267E-2</v>
      </c>
      <c r="G731" s="24"/>
      <c r="H731" s="24">
        <f t="shared" si="34"/>
        <v>143.66709136962899</v>
      </c>
      <c r="I731">
        <f t="shared" si="31"/>
        <v>0.23673743677558173</v>
      </c>
    </row>
    <row r="732" spans="2:9" x14ac:dyDescent="0.2">
      <c r="B732" s="24">
        <v>144.48642730712899</v>
      </c>
      <c r="C732" s="23">
        <v>0.33272637646330305</v>
      </c>
      <c r="E732">
        <f t="shared" si="32"/>
        <v>0.34608099822998062</v>
      </c>
      <c r="F732">
        <f t="shared" si="33"/>
        <v>-1.3354621766677566E-2</v>
      </c>
      <c r="G732" s="24"/>
      <c r="H732" s="24">
        <f t="shared" si="34"/>
        <v>144.48642730712899</v>
      </c>
      <c r="I732">
        <f t="shared" si="31"/>
        <v>0.23664537823332243</v>
      </c>
    </row>
    <row r="733" spans="2:9" x14ac:dyDescent="0.2">
      <c r="B733" s="24">
        <v>145.27998352050801</v>
      </c>
      <c r="C733" s="23">
        <v>0.33381743367630096</v>
      </c>
      <c r="E733">
        <f t="shared" si="32"/>
        <v>0.34719197692871123</v>
      </c>
      <c r="F733">
        <f t="shared" si="33"/>
        <v>-1.3374543252410276E-2</v>
      </c>
      <c r="G733" s="24"/>
      <c r="H733" s="24">
        <f t="shared" si="34"/>
        <v>145.27998352050801</v>
      </c>
      <c r="I733">
        <f t="shared" si="31"/>
        <v>0.23662545674758972</v>
      </c>
    </row>
    <row r="734" spans="2:9" x14ac:dyDescent="0.2">
      <c r="B734" s="24">
        <v>146.099571228027</v>
      </c>
      <c r="C734" s="23">
        <v>0.3350068199349891</v>
      </c>
      <c r="E734">
        <f t="shared" si="32"/>
        <v>0.34833939971923777</v>
      </c>
      <c r="F734">
        <f t="shared" si="33"/>
        <v>-1.3332579784248677E-2</v>
      </c>
      <c r="G734" s="24"/>
      <c r="H734" s="24">
        <f t="shared" si="34"/>
        <v>146.099571228027</v>
      </c>
      <c r="I734">
        <f t="shared" si="31"/>
        <v>0.23666742021575132</v>
      </c>
    </row>
    <row r="735" spans="2:9" x14ac:dyDescent="0.2">
      <c r="B735" s="24">
        <v>146.92100524902301</v>
      </c>
      <c r="C735" s="23">
        <v>0.33612135677431504</v>
      </c>
      <c r="E735">
        <f t="shared" si="32"/>
        <v>0.34948940734863221</v>
      </c>
      <c r="F735">
        <f t="shared" si="33"/>
        <v>-1.336805057431717E-2</v>
      </c>
      <c r="G735" s="24"/>
      <c r="H735" s="24">
        <f t="shared" si="34"/>
        <v>146.92100524902301</v>
      </c>
      <c r="I735">
        <f t="shared" si="31"/>
        <v>0.23663194942568283</v>
      </c>
    </row>
    <row r="736" spans="2:9" x14ac:dyDescent="0.2">
      <c r="B736" s="24">
        <v>147.739540100098</v>
      </c>
      <c r="C736" s="23">
        <v>0.33722931404454065</v>
      </c>
      <c r="E736">
        <f t="shared" si="32"/>
        <v>0.35063535614013719</v>
      </c>
      <c r="F736">
        <f t="shared" si="33"/>
        <v>-1.3406042095596538E-2</v>
      </c>
      <c r="G736" s="24"/>
      <c r="H736" s="24">
        <f t="shared" si="34"/>
        <v>147.739540100098</v>
      </c>
      <c r="I736">
        <f t="shared" si="31"/>
        <v>0.23659395790440346</v>
      </c>
    </row>
    <row r="737" spans="2:9" x14ac:dyDescent="0.2">
      <c r="B737" s="24">
        <v>148.57349395751999</v>
      </c>
      <c r="C737" s="23">
        <v>0.33839141864262395</v>
      </c>
      <c r="E737">
        <f t="shared" si="32"/>
        <v>0.35180289154052802</v>
      </c>
      <c r="F737">
        <f t="shared" si="33"/>
        <v>-1.3411472897904064E-2</v>
      </c>
      <c r="G737" s="24"/>
      <c r="H737" s="24">
        <f t="shared" si="34"/>
        <v>148.57349395751999</v>
      </c>
      <c r="I737">
        <f t="shared" si="31"/>
        <v>0.23658852710209594</v>
      </c>
    </row>
    <row r="738" spans="2:9" x14ac:dyDescent="0.2">
      <c r="B738" s="24">
        <v>149.42987060546901</v>
      </c>
      <c r="C738" s="23">
        <v>0.33968671888583374</v>
      </c>
      <c r="E738">
        <f t="shared" si="32"/>
        <v>0.35300181884765658</v>
      </c>
      <c r="F738">
        <f t="shared" si="33"/>
        <v>-1.3315099961822841E-2</v>
      </c>
      <c r="G738" s="24"/>
      <c r="H738" s="24">
        <f t="shared" si="34"/>
        <v>149.42987060546901</v>
      </c>
      <c r="I738">
        <f t="shared" si="31"/>
        <v>0.23668490003817716</v>
      </c>
    </row>
    <row r="739" spans="2:9" x14ac:dyDescent="0.2">
      <c r="B739" s="24">
        <v>150.315635681152</v>
      </c>
      <c r="C739" s="23">
        <v>0.34091786769537569</v>
      </c>
      <c r="E739">
        <f t="shared" si="32"/>
        <v>0.35424188995361283</v>
      </c>
      <c r="F739">
        <f t="shared" si="33"/>
        <v>-1.3324022258237145E-2</v>
      </c>
      <c r="G739" s="24"/>
      <c r="H739" s="24">
        <f t="shared" si="34"/>
        <v>150.315635681152</v>
      </c>
      <c r="I739">
        <f t="shared" si="31"/>
        <v>0.23667597774176286</v>
      </c>
    </row>
    <row r="740" spans="2:9" x14ac:dyDescent="0.2">
      <c r="B740" s="24">
        <v>151.13612365722699</v>
      </c>
      <c r="C740" s="23">
        <v>0.34202035995988</v>
      </c>
      <c r="E740">
        <f t="shared" si="32"/>
        <v>0.35539057312011779</v>
      </c>
      <c r="F740">
        <f t="shared" si="33"/>
        <v>-1.3370213160237787E-2</v>
      </c>
      <c r="G740" s="24"/>
      <c r="H740" s="24">
        <f t="shared" si="34"/>
        <v>151.13612365722699</v>
      </c>
      <c r="I740">
        <f t="shared" si="31"/>
        <v>0.23662978683976221</v>
      </c>
    </row>
    <row r="741" spans="2:9" x14ac:dyDescent="0.2">
      <c r="B741" s="24">
        <v>151.91536712646499</v>
      </c>
      <c r="C741" s="23">
        <v>0.34310852371899153</v>
      </c>
      <c r="E741">
        <f t="shared" si="32"/>
        <v>0.35648151397705097</v>
      </c>
      <c r="F741">
        <f t="shared" si="33"/>
        <v>-1.3372990258059436E-2</v>
      </c>
      <c r="G741" s="24"/>
      <c r="H741" s="24">
        <f t="shared" si="34"/>
        <v>151.91536712646499</v>
      </c>
      <c r="I741">
        <f t="shared" si="31"/>
        <v>0.23662700974194056</v>
      </c>
    </row>
    <row r="742" spans="2:9" x14ac:dyDescent="0.2">
      <c r="B742" s="24">
        <v>152.76255798339801</v>
      </c>
      <c r="C742" s="23">
        <v>0.34433190615818021</v>
      </c>
      <c r="E742">
        <f t="shared" si="32"/>
        <v>0.35766758117675723</v>
      </c>
      <c r="F742">
        <f t="shared" si="33"/>
        <v>-1.333567501857702E-2</v>
      </c>
      <c r="G742" s="24"/>
      <c r="H742" s="24">
        <f t="shared" si="34"/>
        <v>152.76255798339801</v>
      </c>
      <c r="I742">
        <f t="shared" si="31"/>
        <v>0.23666432498142298</v>
      </c>
    </row>
    <row r="743" spans="2:9" x14ac:dyDescent="0.2">
      <c r="B743" s="24">
        <v>153.581993103027</v>
      </c>
      <c r="C743" s="23">
        <v>0.34542354527128</v>
      </c>
      <c r="E743">
        <f t="shared" si="32"/>
        <v>0.3588147903442378</v>
      </c>
      <c r="F743">
        <f t="shared" si="33"/>
        <v>-1.3391245072957803E-2</v>
      </c>
      <c r="G743" s="24"/>
      <c r="H743" s="24">
        <f t="shared" si="34"/>
        <v>153.581993103027</v>
      </c>
      <c r="I743">
        <f t="shared" si="31"/>
        <v>0.2366087549270422</v>
      </c>
    </row>
    <row r="744" spans="2:9" x14ac:dyDescent="0.2">
      <c r="B744" s="24">
        <v>154.40133666992199</v>
      </c>
      <c r="C744" s="23">
        <v>0.34666096945626024</v>
      </c>
      <c r="E744">
        <f t="shared" si="32"/>
        <v>0.35996187133789082</v>
      </c>
      <c r="F744">
        <f t="shared" si="33"/>
        <v>-1.3300901881630578E-2</v>
      </c>
      <c r="G744" s="24"/>
      <c r="H744" s="24">
        <f t="shared" si="34"/>
        <v>154.40133666992199</v>
      </c>
      <c r="I744">
        <f t="shared" si="31"/>
        <v>0.23669909811836942</v>
      </c>
    </row>
    <row r="745" spans="2:9" x14ac:dyDescent="0.2">
      <c r="B745" s="24">
        <v>155.246467590332</v>
      </c>
      <c r="C745" s="23">
        <v>0.34785688899086331</v>
      </c>
      <c r="E745">
        <f t="shared" si="32"/>
        <v>0.36114505462646485</v>
      </c>
      <c r="F745">
        <f t="shared" si="33"/>
        <v>-1.3288165635601534E-2</v>
      </c>
      <c r="G745" s="24"/>
      <c r="H745" s="24">
        <f t="shared" si="34"/>
        <v>155.246467590332</v>
      </c>
      <c r="I745">
        <f t="shared" si="31"/>
        <v>0.23671183436439847</v>
      </c>
    </row>
    <row r="746" spans="2:9" x14ac:dyDescent="0.2">
      <c r="B746" s="24">
        <v>156.07762145996099</v>
      </c>
      <c r="C746" s="23">
        <v>0.34898562954269158</v>
      </c>
      <c r="E746">
        <f t="shared" si="32"/>
        <v>0.3623086700439454</v>
      </c>
      <c r="F746">
        <f t="shared" si="33"/>
        <v>-1.3323040501253824E-2</v>
      </c>
      <c r="G746" s="24"/>
      <c r="H746" s="24">
        <f t="shared" si="34"/>
        <v>156.07762145996099</v>
      </c>
      <c r="I746">
        <f t="shared" si="31"/>
        <v>0.23667695949874618</v>
      </c>
    </row>
    <row r="747" spans="2:9" x14ac:dyDescent="0.2">
      <c r="B747" s="24">
        <v>156.90072631835901</v>
      </c>
      <c r="C747" s="23">
        <v>0.35021395561504404</v>
      </c>
      <c r="E747">
        <f t="shared" si="32"/>
        <v>0.36346101684570264</v>
      </c>
      <c r="F747">
        <f t="shared" si="33"/>
        <v>-1.3247061230658608E-2</v>
      </c>
      <c r="G747" s="24"/>
      <c r="H747" s="24">
        <f t="shared" si="34"/>
        <v>156.90072631835901</v>
      </c>
      <c r="I747">
        <f t="shared" si="31"/>
        <v>0.23675293876934139</v>
      </c>
    </row>
    <row r="748" spans="2:9" x14ac:dyDescent="0.2">
      <c r="B748" s="24">
        <v>157.73213195800801</v>
      </c>
      <c r="C748" s="23">
        <v>0.35145835075072052</v>
      </c>
      <c r="E748">
        <f t="shared" si="32"/>
        <v>0.36462498474121119</v>
      </c>
      <c r="F748">
        <f t="shared" si="33"/>
        <v>-1.3166633990490673E-2</v>
      </c>
      <c r="G748" s="24"/>
      <c r="H748" s="24">
        <f t="shared" si="34"/>
        <v>157.73213195800801</v>
      </c>
      <c r="I748">
        <f t="shared" si="31"/>
        <v>0.23683336600950933</v>
      </c>
    </row>
    <row r="749" spans="2:9" x14ac:dyDescent="0.2">
      <c r="B749" s="24">
        <v>158.55821228027301</v>
      </c>
      <c r="C749" s="23">
        <v>0.35262976586206374</v>
      </c>
      <c r="E749">
        <f t="shared" si="32"/>
        <v>0.36578149719238223</v>
      </c>
      <c r="F749">
        <f t="shared" si="33"/>
        <v>-1.3151731330318495E-2</v>
      </c>
      <c r="G749" s="24"/>
      <c r="H749" s="24">
        <f t="shared" si="34"/>
        <v>158.55821228027301</v>
      </c>
      <c r="I749">
        <f t="shared" ref="I749:I812" si="35">F749+0.25</f>
        <v>0.23684826866968151</v>
      </c>
    </row>
    <row r="750" spans="2:9" x14ac:dyDescent="0.2">
      <c r="B750" s="24">
        <v>159.34487915039099</v>
      </c>
      <c r="C750" s="23">
        <v>0.35369554062457398</v>
      </c>
      <c r="E750">
        <f t="shared" si="32"/>
        <v>0.3668828308105474</v>
      </c>
      <c r="F750">
        <f t="shared" si="33"/>
        <v>-1.3187290185973422E-2</v>
      </c>
      <c r="G750" s="24"/>
      <c r="H750" s="24">
        <f t="shared" si="34"/>
        <v>159.34487915039099</v>
      </c>
      <c r="I750">
        <f t="shared" si="35"/>
        <v>0.23681270981402658</v>
      </c>
    </row>
    <row r="751" spans="2:9" x14ac:dyDescent="0.2">
      <c r="B751" s="24">
        <v>160.167533874512</v>
      </c>
      <c r="C751" s="23">
        <v>0.35493572984018279</v>
      </c>
      <c r="E751">
        <f t="shared" si="32"/>
        <v>0.36803454742431685</v>
      </c>
      <c r="F751">
        <f t="shared" si="33"/>
        <v>-1.3098817584134059E-2</v>
      </c>
      <c r="G751" s="24"/>
      <c r="H751" s="24">
        <f t="shared" si="34"/>
        <v>160.167533874512</v>
      </c>
      <c r="I751">
        <f t="shared" si="35"/>
        <v>0.23690118241586594</v>
      </c>
    </row>
    <row r="752" spans="2:9" x14ac:dyDescent="0.2">
      <c r="B752" s="24">
        <v>161.02034759521499</v>
      </c>
      <c r="C752" s="23">
        <v>0.35621716950646859</v>
      </c>
      <c r="E752">
        <f t="shared" si="32"/>
        <v>0.36922848663330099</v>
      </c>
      <c r="F752">
        <f t="shared" si="33"/>
        <v>-1.30113171268324E-2</v>
      </c>
      <c r="G752" s="24"/>
      <c r="H752" s="24">
        <f t="shared" si="34"/>
        <v>161.02034759521499</v>
      </c>
      <c r="I752">
        <f t="shared" si="35"/>
        <v>0.2369886828731676</v>
      </c>
    </row>
    <row r="753" spans="2:9" x14ac:dyDescent="0.2">
      <c r="B753" s="24">
        <v>161.88844299316401</v>
      </c>
      <c r="C753" s="23">
        <v>0.35748395583023374</v>
      </c>
      <c r="E753">
        <f t="shared" si="32"/>
        <v>0.37044382019042965</v>
      </c>
      <c r="F753">
        <f t="shared" si="33"/>
        <v>-1.2959864360195916E-2</v>
      </c>
      <c r="G753" s="24"/>
      <c r="H753" s="24">
        <f t="shared" si="34"/>
        <v>161.88844299316401</v>
      </c>
      <c r="I753">
        <f t="shared" si="35"/>
        <v>0.23704013563980408</v>
      </c>
    </row>
    <row r="754" spans="2:9" x14ac:dyDescent="0.2">
      <c r="B754" s="24">
        <v>162.744255065918</v>
      </c>
      <c r="C754" s="23">
        <v>0.35874615130681375</v>
      </c>
      <c r="E754">
        <f t="shared" si="32"/>
        <v>0.3716419570922852</v>
      </c>
      <c r="F754">
        <f t="shared" si="33"/>
        <v>-1.2895805785471448E-2</v>
      </c>
      <c r="G754" s="24"/>
      <c r="H754" s="24">
        <f t="shared" si="34"/>
        <v>162.744255065918</v>
      </c>
      <c r="I754">
        <f t="shared" si="35"/>
        <v>0.23710419421452855</v>
      </c>
    </row>
    <row r="755" spans="2:9" x14ac:dyDescent="0.2">
      <c r="B755" s="24">
        <v>163.58469390869101</v>
      </c>
      <c r="C755" s="23">
        <v>0.36001477741285765</v>
      </c>
      <c r="E755">
        <f t="shared" si="32"/>
        <v>0.37281857147216746</v>
      </c>
      <c r="F755">
        <f t="shared" si="33"/>
        <v>-1.2803794059309814E-2</v>
      </c>
      <c r="G755" s="24"/>
      <c r="H755" s="24">
        <f t="shared" si="34"/>
        <v>163.58469390869101</v>
      </c>
      <c r="I755">
        <f t="shared" si="35"/>
        <v>0.23719620594069019</v>
      </c>
    </row>
    <row r="756" spans="2:9" x14ac:dyDescent="0.2">
      <c r="B756" s="24">
        <v>164.42539215087899</v>
      </c>
      <c r="C756" s="23">
        <v>0.3612991201329121</v>
      </c>
      <c r="E756">
        <f t="shared" si="32"/>
        <v>0.37399554901123061</v>
      </c>
      <c r="F756">
        <f t="shared" si="33"/>
        <v>-1.2696428878318511E-2</v>
      </c>
      <c r="H756" s="24">
        <f t="shared" si="34"/>
        <v>164.42539215087899</v>
      </c>
      <c r="I756">
        <f t="shared" si="35"/>
        <v>0.23730357112168149</v>
      </c>
    </row>
    <row r="757" spans="2:9" x14ac:dyDescent="0.2">
      <c r="B757" s="24">
        <v>165.23447418212899</v>
      </c>
      <c r="C757" s="23">
        <v>0.3625121775175601</v>
      </c>
      <c r="E757">
        <f t="shared" si="32"/>
        <v>0.3751282638549806</v>
      </c>
      <c r="F757">
        <f t="shared" si="33"/>
        <v>-1.2616086337420507E-2</v>
      </c>
      <c r="H757" s="24">
        <f t="shared" si="34"/>
        <v>165.23447418212899</v>
      </c>
      <c r="I757">
        <f t="shared" si="35"/>
        <v>0.23738391366257949</v>
      </c>
    </row>
    <row r="758" spans="2:9" x14ac:dyDescent="0.2">
      <c r="B758" s="24">
        <v>166.06945800781301</v>
      </c>
      <c r="C758" s="23">
        <v>0.36374893444598799</v>
      </c>
      <c r="E758">
        <f t="shared" si="32"/>
        <v>0.37629724121093822</v>
      </c>
      <c r="F758">
        <f t="shared" si="33"/>
        <v>-1.2548306764950223E-2</v>
      </c>
      <c r="H758" s="24">
        <f t="shared" si="34"/>
        <v>166.06945800781301</v>
      </c>
      <c r="I758">
        <f t="shared" si="35"/>
        <v>0.23745169323504978</v>
      </c>
    </row>
    <row r="759" spans="2:9" x14ac:dyDescent="0.2">
      <c r="B759" s="24">
        <v>166.90242767333999</v>
      </c>
      <c r="C759" s="23">
        <v>0.36504067602049833</v>
      </c>
      <c r="E759">
        <f t="shared" si="32"/>
        <v>0.37746339874267598</v>
      </c>
      <c r="F759">
        <f t="shared" si="33"/>
        <v>-1.2422722722177648E-2</v>
      </c>
      <c r="H759" s="24">
        <f t="shared" si="34"/>
        <v>166.90242767333999</v>
      </c>
      <c r="I759">
        <f t="shared" si="35"/>
        <v>0.23757727727782235</v>
      </c>
    </row>
    <row r="760" spans="2:9" x14ac:dyDescent="0.2">
      <c r="B760" s="24">
        <v>167.68959045410199</v>
      </c>
      <c r="C760" s="23">
        <v>0.36617804320311675</v>
      </c>
      <c r="E760">
        <f t="shared" si="32"/>
        <v>0.37856542663574277</v>
      </c>
      <c r="F760">
        <f t="shared" si="33"/>
        <v>-1.238738343262602E-2</v>
      </c>
      <c r="H760" s="24">
        <f t="shared" si="34"/>
        <v>167.68959045410199</v>
      </c>
      <c r="I760">
        <f t="shared" si="35"/>
        <v>0.23761261656737398</v>
      </c>
    </row>
    <row r="761" spans="2:9" x14ac:dyDescent="0.2">
      <c r="B761" s="24">
        <v>168.52247619628901</v>
      </c>
      <c r="C761" s="23">
        <v>0.36740238458374763</v>
      </c>
      <c r="E761">
        <f t="shared" si="32"/>
        <v>0.37973146667480462</v>
      </c>
      <c r="F761">
        <f t="shared" si="33"/>
        <v>-1.2329082091056986E-2</v>
      </c>
      <c r="H761" s="24">
        <f t="shared" si="34"/>
        <v>168.52247619628901</v>
      </c>
      <c r="I761">
        <f t="shared" si="35"/>
        <v>0.23767091790894301</v>
      </c>
    </row>
    <row r="762" spans="2:9" x14ac:dyDescent="0.2">
      <c r="B762" s="24">
        <v>169.35089111328099</v>
      </c>
      <c r="C762" s="23">
        <v>0.36870022299462352</v>
      </c>
      <c r="E762">
        <f t="shared" si="32"/>
        <v>0.38089124755859338</v>
      </c>
      <c r="F762">
        <f t="shared" si="33"/>
        <v>-1.2191024563969866E-2</v>
      </c>
      <c r="H762" s="24">
        <f t="shared" si="34"/>
        <v>169.35089111328099</v>
      </c>
      <c r="I762">
        <f t="shared" si="35"/>
        <v>0.23780897543603013</v>
      </c>
    </row>
    <row r="763" spans="2:9" x14ac:dyDescent="0.2">
      <c r="B763" s="24">
        <v>170.18650054931601</v>
      </c>
      <c r="C763" s="23">
        <v>0.36994671407698776</v>
      </c>
      <c r="E763">
        <f t="shared" si="32"/>
        <v>0.38206110076904243</v>
      </c>
      <c r="F763">
        <f t="shared" si="33"/>
        <v>-1.2114386692054668E-2</v>
      </c>
      <c r="H763" s="24">
        <f t="shared" si="34"/>
        <v>170.18650054931601</v>
      </c>
      <c r="I763">
        <f t="shared" si="35"/>
        <v>0.23788561330794533</v>
      </c>
    </row>
    <row r="764" spans="2:9" x14ac:dyDescent="0.2">
      <c r="B764" s="24">
        <v>171.026084899902</v>
      </c>
      <c r="C764" s="23">
        <v>0.37121653798607657</v>
      </c>
      <c r="E764">
        <f t="shared" si="32"/>
        <v>0.38323651885986282</v>
      </c>
      <c r="F764">
        <f t="shared" si="33"/>
        <v>-1.2019980873786251E-2</v>
      </c>
      <c r="H764" s="24">
        <f t="shared" si="34"/>
        <v>171.026084899902</v>
      </c>
      <c r="I764">
        <f t="shared" si="35"/>
        <v>0.23798001912621375</v>
      </c>
    </row>
    <row r="765" spans="2:9" x14ac:dyDescent="0.2">
      <c r="B765" s="24">
        <v>171.86283874511699</v>
      </c>
      <c r="C765" s="23">
        <v>0.37257390890509867</v>
      </c>
      <c r="E765">
        <f t="shared" si="32"/>
        <v>0.38440797424316375</v>
      </c>
      <c r="F765">
        <f t="shared" si="33"/>
        <v>-1.1834065338065081E-2</v>
      </c>
      <c r="H765" s="24">
        <f t="shared" si="34"/>
        <v>171.86283874511699</v>
      </c>
      <c r="I765">
        <f t="shared" si="35"/>
        <v>0.23816593466193492</v>
      </c>
    </row>
    <row r="766" spans="2:9" x14ac:dyDescent="0.2">
      <c r="B766" s="24">
        <v>172.67173767089801</v>
      </c>
      <c r="C766" s="23">
        <v>0.37376858380376526</v>
      </c>
      <c r="E766">
        <f t="shared" si="32"/>
        <v>0.3855404327392572</v>
      </c>
      <c r="F766">
        <f t="shared" si="33"/>
        <v>-1.1771848935491935E-2</v>
      </c>
      <c r="H766" s="24">
        <f t="shared" si="34"/>
        <v>172.67173767089801</v>
      </c>
      <c r="I766">
        <f t="shared" si="35"/>
        <v>0.23822815106450806</v>
      </c>
    </row>
    <row r="767" spans="2:9" x14ac:dyDescent="0.2">
      <c r="B767" s="24">
        <v>173.474197387695</v>
      </c>
      <c r="C767" s="23">
        <v>0.37502016561256657</v>
      </c>
      <c r="E767">
        <f t="shared" si="32"/>
        <v>0.38666387634277299</v>
      </c>
      <c r="F767">
        <f t="shared" si="33"/>
        <v>-1.1643710730206425E-2</v>
      </c>
      <c r="H767" s="24">
        <f t="shared" si="34"/>
        <v>173.474197387695</v>
      </c>
      <c r="I767">
        <f t="shared" si="35"/>
        <v>0.23835628926979358</v>
      </c>
    </row>
    <row r="768" spans="2:9" x14ac:dyDescent="0.2">
      <c r="B768" s="24">
        <v>174.31161499023401</v>
      </c>
      <c r="C768" s="23">
        <v>0.37632914397052397</v>
      </c>
      <c r="E768">
        <f t="shared" si="32"/>
        <v>0.38783626098632762</v>
      </c>
      <c r="F768">
        <f t="shared" si="33"/>
        <v>-1.1507117015803647E-2</v>
      </c>
      <c r="H768" s="24">
        <f t="shared" si="34"/>
        <v>174.31161499023401</v>
      </c>
      <c r="I768">
        <f t="shared" si="35"/>
        <v>0.23849288298419635</v>
      </c>
    </row>
    <row r="769" spans="2:9" x14ac:dyDescent="0.2">
      <c r="B769" s="24">
        <v>175.17352294921901</v>
      </c>
      <c r="C769" s="23">
        <v>0.37766118862555681</v>
      </c>
      <c r="E769">
        <f t="shared" si="32"/>
        <v>0.38904293212890662</v>
      </c>
      <c r="F769">
        <f t="shared" si="33"/>
        <v>-1.1381743503349806E-2</v>
      </c>
      <c r="H769" s="24">
        <f t="shared" si="34"/>
        <v>175.17352294921901</v>
      </c>
      <c r="I769">
        <f t="shared" si="35"/>
        <v>0.23861825649665019</v>
      </c>
    </row>
    <row r="770" spans="2:9" x14ac:dyDescent="0.2">
      <c r="B770" s="24">
        <v>176.01747131347699</v>
      </c>
      <c r="C770" s="23">
        <v>0.37905844007297718</v>
      </c>
      <c r="E770">
        <f t="shared" si="32"/>
        <v>0.39022445983886778</v>
      </c>
      <c r="F770">
        <f t="shared" si="33"/>
        <v>-1.11660197658906E-2</v>
      </c>
      <c r="H770" s="24">
        <f t="shared" si="34"/>
        <v>176.01747131347699</v>
      </c>
      <c r="I770">
        <f t="shared" si="35"/>
        <v>0.2388339802341094</v>
      </c>
    </row>
    <row r="771" spans="2:9" x14ac:dyDescent="0.2">
      <c r="B771" s="24">
        <v>176.85385131835901</v>
      </c>
      <c r="C771" s="23">
        <v>0.38026407856370847</v>
      </c>
      <c r="E771">
        <f t="shared" si="32"/>
        <v>0.3913953918457026</v>
      </c>
      <c r="F771">
        <f t="shared" si="33"/>
        <v>-1.1131313281994126E-2</v>
      </c>
      <c r="H771" s="24">
        <f t="shared" si="34"/>
        <v>176.85385131835901</v>
      </c>
      <c r="I771">
        <f t="shared" si="35"/>
        <v>0.23886868671800587</v>
      </c>
    </row>
    <row r="772" spans="2:9" x14ac:dyDescent="0.2">
      <c r="B772" s="24">
        <v>177.69956207275399</v>
      </c>
      <c r="C772" s="23">
        <v>0.38171681745749053</v>
      </c>
      <c r="E772">
        <f t="shared" ref="E772:E835" si="36">(P$16*B772)+P$17</f>
        <v>0.39257938690185556</v>
      </c>
      <c r="F772">
        <f t="shared" ref="F772:F835" si="37">C772-E772</f>
        <v>-1.0862569444365033E-2</v>
      </c>
      <c r="H772" s="24">
        <f t="shared" ref="H772:H835" si="38">B772</f>
        <v>177.69956207275399</v>
      </c>
      <c r="I772">
        <f t="shared" si="35"/>
        <v>0.23913743055563497</v>
      </c>
    </row>
    <row r="773" spans="2:9" x14ac:dyDescent="0.2">
      <c r="B773" s="24">
        <v>178.54128265380899</v>
      </c>
      <c r="C773" s="23">
        <v>0.38307401109898731</v>
      </c>
      <c r="E773">
        <f t="shared" si="36"/>
        <v>0.39375779571533259</v>
      </c>
      <c r="F773">
        <f t="shared" si="37"/>
        <v>-1.0683784616345282E-2</v>
      </c>
      <c r="H773" s="24">
        <f t="shared" si="38"/>
        <v>178.54128265380899</v>
      </c>
      <c r="I773">
        <f t="shared" si="35"/>
        <v>0.23931621538365472</v>
      </c>
    </row>
    <row r="774" spans="2:9" x14ac:dyDescent="0.2">
      <c r="B774" s="24">
        <v>179.35651397705101</v>
      </c>
      <c r="C774" s="23">
        <v>0.38435305928553165</v>
      </c>
      <c r="E774">
        <f t="shared" si="36"/>
        <v>0.39489911956787138</v>
      </c>
      <c r="F774">
        <f t="shared" si="37"/>
        <v>-1.0546060282339731E-2</v>
      </c>
      <c r="H774" s="24">
        <f t="shared" si="38"/>
        <v>179.35651397705101</v>
      </c>
      <c r="I774">
        <f t="shared" si="35"/>
        <v>0.23945393971766027</v>
      </c>
    </row>
    <row r="775" spans="2:9" x14ac:dyDescent="0.2">
      <c r="B775" s="24">
        <v>180.177940368652</v>
      </c>
      <c r="C775" s="23">
        <v>0.38571482714057997</v>
      </c>
      <c r="E775">
        <f t="shared" si="36"/>
        <v>0.39604911651611285</v>
      </c>
      <c r="F775">
        <f t="shared" si="37"/>
        <v>-1.0334289375532879E-2</v>
      </c>
      <c r="H775" s="24">
        <f t="shared" si="38"/>
        <v>180.177940368652</v>
      </c>
      <c r="I775">
        <f t="shared" si="35"/>
        <v>0.23966571062446712</v>
      </c>
    </row>
    <row r="776" spans="2:9" x14ac:dyDescent="0.2">
      <c r="B776" s="24">
        <v>180.99107360839801</v>
      </c>
      <c r="C776" s="23">
        <v>0.38698891919533063</v>
      </c>
      <c r="E776">
        <f t="shared" si="36"/>
        <v>0.39718750305175721</v>
      </c>
      <c r="F776">
        <f t="shared" si="37"/>
        <v>-1.019858385642658E-2</v>
      </c>
      <c r="H776" s="24">
        <f t="shared" si="38"/>
        <v>180.99107360839801</v>
      </c>
      <c r="I776">
        <f t="shared" si="35"/>
        <v>0.23980141614357342</v>
      </c>
    </row>
    <row r="777" spans="2:9" x14ac:dyDescent="0.2">
      <c r="B777" s="24">
        <v>181.856636047363</v>
      </c>
      <c r="C777" s="23">
        <v>0.38843032212325956</v>
      </c>
      <c r="E777">
        <f t="shared" si="36"/>
        <v>0.39839929046630818</v>
      </c>
      <c r="F777">
        <f t="shared" si="37"/>
        <v>-9.968968343048612E-3</v>
      </c>
      <c r="H777" s="24">
        <f t="shared" si="38"/>
        <v>181.856636047363</v>
      </c>
      <c r="I777">
        <f t="shared" si="35"/>
        <v>0.24003103165695139</v>
      </c>
    </row>
    <row r="778" spans="2:9" x14ac:dyDescent="0.2">
      <c r="B778" s="24">
        <v>182.67051696777301</v>
      </c>
      <c r="C778" s="23">
        <v>0.38979101886183753</v>
      </c>
      <c r="E778">
        <f t="shared" si="36"/>
        <v>0.3995387237548822</v>
      </c>
      <c r="F778">
        <f t="shared" si="37"/>
        <v>-9.7477048930446619E-3</v>
      </c>
      <c r="H778" s="24">
        <f t="shared" si="38"/>
        <v>182.67051696777301</v>
      </c>
      <c r="I778">
        <f t="shared" si="35"/>
        <v>0.24025229510695534</v>
      </c>
    </row>
    <row r="779" spans="2:9" x14ac:dyDescent="0.2">
      <c r="B779" s="24">
        <v>183.497146606445</v>
      </c>
      <c r="C779" s="23">
        <v>0.39109864775485609</v>
      </c>
      <c r="E779">
        <f t="shared" si="36"/>
        <v>0.40069600524902305</v>
      </c>
      <c r="F779">
        <f t="shared" si="37"/>
        <v>-9.5973574941669582E-3</v>
      </c>
      <c r="H779" s="24">
        <f t="shared" si="38"/>
        <v>183.497146606445</v>
      </c>
      <c r="I779">
        <f t="shared" si="35"/>
        <v>0.24040264250583304</v>
      </c>
    </row>
    <row r="780" spans="2:9" x14ac:dyDescent="0.2">
      <c r="B780" s="24">
        <v>184.32447052001999</v>
      </c>
      <c r="C780" s="23">
        <v>0.39250098499070135</v>
      </c>
      <c r="E780">
        <f t="shared" si="36"/>
        <v>0.40185425872802794</v>
      </c>
      <c r="F780">
        <f t="shared" si="37"/>
        <v>-9.353273737326584E-3</v>
      </c>
      <c r="H780" s="24">
        <f t="shared" si="38"/>
        <v>184.32447052001999</v>
      </c>
      <c r="I780">
        <f t="shared" si="35"/>
        <v>0.24064672626267342</v>
      </c>
    </row>
    <row r="781" spans="2:9" x14ac:dyDescent="0.2">
      <c r="B781" s="24">
        <v>185.16664123535199</v>
      </c>
      <c r="C781" s="23">
        <v>0.39393202826990636</v>
      </c>
      <c r="E781">
        <f t="shared" si="36"/>
        <v>0.40303329772949281</v>
      </c>
      <c r="F781">
        <f t="shared" si="37"/>
        <v>-9.1012694595864474E-3</v>
      </c>
      <c r="H781" s="24">
        <f t="shared" si="38"/>
        <v>185.16664123535199</v>
      </c>
      <c r="I781">
        <f t="shared" si="35"/>
        <v>0.24089873054041355</v>
      </c>
    </row>
    <row r="782" spans="2:9" x14ac:dyDescent="0.2">
      <c r="B782" s="24">
        <v>186.024978637695</v>
      </c>
      <c r="C782" s="23">
        <v>0.39536695028851432</v>
      </c>
      <c r="E782">
        <f t="shared" si="36"/>
        <v>0.40423497009277298</v>
      </c>
      <c r="F782">
        <f t="shared" si="37"/>
        <v>-8.8680198042586644E-3</v>
      </c>
      <c r="H782" s="24">
        <f t="shared" si="38"/>
        <v>186.024978637695</v>
      </c>
      <c r="I782">
        <f t="shared" si="35"/>
        <v>0.24113198019574134</v>
      </c>
    </row>
    <row r="783" spans="2:9" x14ac:dyDescent="0.2">
      <c r="B783" s="24">
        <v>186.81278991699199</v>
      </c>
      <c r="C783" s="23">
        <v>0.39672533160166967</v>
      </c>
      <c r="E783">
        <f t="shared" si="36"/>
        <v>0.40533790588378882</v>
      </c>
      <c r="F783">
        <f t="shared" si="37"/>
        <v>-8.6125742821191453E-3</v>
      </c>
      <c r="H783" s="24">
        <f t="shared" si="38"/>
        <v>186.81278991699199</v>
      </c>
      <c r="I783">
        <f t="shared" si="35"/>
        <v>0.24138742571788085</v>
      </c>
    </row>
    <row r="784" spans="2:9" x14ac:dyDescent="0.2">
      <c r="B784" s="24">
        <v>187.58212280273401</v>
      </c>
      <c r="C784" s="23">
        <v>0.39804329954111994</v>
      </c>
      <c r="E784">
        <f t="shared" si="36"/>
        <v>0.40641497192382758</v>
      </c>
      <c r="F784">
        <f t="shared" si="37"/>
        <v>-8.37167238270764E-3</v>
      </c>
      <c r="H784" s="24">
        <f t="shared" si="38"/>
        <v>187.58212280273401</v>
      </c>
      <c r="I784">
        <f t="shared" si="35"/>
        <v>0.24162832761729236</v>
      </c>
    </row>
    <row r="785" spans="2:9" x14ac:dyDescent="0.2">
      <c r="B785" s="24">
        <v>188.433540344238</v>
      </c>
      <c r="C785" s="23">
        <v>0.3994262316945309</v>
      </c>
      <c r="E785">
        <f t="shared" si="36"/>
        <v>0.40760695648193324</v>
      </c>
      <c r="F785">
        <f t="shared" si="37"/>
        <v>-8.1807247874023381E-3</v>
      </c>
      <c r="H785" s="24">
        <f t="shared" si="38"/>
        <v>188.433540344238</v>
      </c>
      <c r="I785">
        <f t="shared" si="35"/>
        <v>0.24181927521259766</v>
      </c>
    </row>
    <row r="786" spans="2:9" x14ac:dyDescent="0.2">
      <c r="B786" s="24">
        <v>189.269477844238</v>
      </c>
      <c r="C786" s="23">
        <v>0.40086218142787011</v>
      </c>
      <c r="E786">
        <f t="shared" si="36"/>
        <v>0.40877726898193323</v>
      </c>
      <c r="F786">
        <f t="shared" si="37"/>
        <v>-7.915087554063116E-3</v>
      </c>
      <c r="H786" s="24">
        <f t="shared" si="38"/>
        <v>189.269477844238</v>
      </c>
      <c r="I786">
        <f t="shared" si="35"/>
        <v>0.24208491244593688</v>
      </c>
    </row>
    <row r="787" spans="2:9" x14ac:dyDescent="0.2">
      <c r="B787" s="24">
        <v>190.108436584473</v>
      </c>
      <c r="C787" s="23">
        <v>0.40232267303714192</v>
      </c>
      <c r="E787">
        <f t="shared" si="36"/>
        <v>0.40995181121826219</v>
      </c>
      <c r="F787">
        <f t="shared" si="37"/>
        <v>-7.6291381811202652E-3</v>
      </c>
      <c r="H787" s="24">
        <f t="shared" si="38"/>
        <v>190.108436584473</v>
      </c>
      <c r="I787">
        <f t="shared" si="35"/>
        <v>0.24237086181887973</v>
      </c>
    </row>
    <row r="788" spans="2:9" x14ac:dyDescent="0.2">
      <c r="B788" s="24">
        <v>190.93381500244101</v>
      </c>
      <c r="C788" s="23">
        <v>0.40373305149934507</v>
      </c>
      <c r="E788">
        <f t="shared" si="36"/>
        <v>0.41110734100341739</v>
      </c>
      <c r="F788">
        <f t="shared" si="37"/>
        <v>-7.3742895040723178E-3</v>
      </c>
      <c r="H788" s="24">
        <f t="shared" si="38"/>
        <v>190.93381500244101</v>
      </c>
      <c r="I788">
        <f t="shared" si="35"/>
        <v>0.24262571049592768</v>
      </c>
    </row>
    <row r="789" spans="2:9" x14ac:dyDescent="0.2">
      <c r="B789" s="24">
        <v>191.76564788818399</v>
      </c>
      <c r="C789" s="23">
        <v>0.40510595223969492</v>
      </c>
      <c r="E789">
        <f t="shared" si="36"/>
        <v>0.41227190704345762</v>
      </c>
      <c r="F789">
        <f t="shared" si="37"/>
        <v>-7.1659548037626974E-3</v>
      </c>
      <c r="H789" s="24">
        <f t="shared" si="38"/>
        <v>191.76564788818399</v>
      </c>
      <c r="I789">
        <f t="shared" si="35"/>
        <v>0.2428340451962373</v>
      </c>
    </row>
    <row r="790" spans="2:9" x14ac:dyDescent="0.2">
      <c r="B790" s="24">
        <v>192.61114501953099</v>
      </c>
      <c r="C790" s="23">
        <v>0.4065955501332908</v>
      </c>
      <c r="E790">
        <f t="shared" si="36"/>
        <v>0.41345560302734341</v>
      </c>
      <c r="F790">
        <f t="shared" si="37"/>
        <v>-6.8600528940526151E-3</v>
      </c>
      <c r="H790" s="24">
        <f t="shared" si="38"/>
        <v>192.61114501953099</v>
      </c>
      <c r="I790">
        <f t="shared" si="35"/>
        <v>0.24313994710594738</v>
      </c>
    </row>
    <row r="791" spans="2:9" x14ac:dyDescent="0.2">
      <c r="B791" s="24">
        <v>193.46881103515599</v>
      </c>
      <c r="C791" s="23">
        <v>0.40812894982742931</v>
      </c>
      <c r="E791">
        <f t="shared" si="36"/>
        <v>0.41465633544921843</v>
      </c>
      <c r="F791">
        <f t="shared" si="37"/>
        <v>-6.5273856217891169E-3</v>
      </c>
      <c r="H791" s="24">
        <f t="shared" si="38"/>
        <v>193.46881103515599</v>
      </c>
      <c r="I791">
        <f t="shared" si="35"/>
        <v>0.24347261437821088</v>
      </c>
    </row>
    <row r="792" spans="2:9" x14ac:dyDescent="0.2">
      <c r="B792" s="24">
        <v>194.29847717285199</v>
      </c>
      <c r="C792" s="23">
        <v>0.40956603221920429</v>
      </c>
      <c r="E792">
        <f t="shared" si="36"/>
        <v>0.41581786804199283</v>
      </c>
      <c r="F792">
        <f t="shared" si="37"/>
        <v>-6.2518358227885429E-3</v>
      </c>
      <c r="H792" s="24">
        <f t="shared" si="38"/>
        <v>194.29847717285199</v>
      </c>
      <c r="I792">
        <f t="shared" si="35"/>
        <v>0.24374816417721146</v>
      </c>
    </row>
    <row r="793" spans="2:9" x14ac:dyDescent="0.2">
      <c r="B793" s="24">
        <v>195.13439941406199</v>
      </c>
      <c r="C793" s="23">
        <v>0.41098053533084539</v>
      </c>
      <c r="E793">
        <f t="shared" si="36"/>
        <v>0.41698815917968679</v>
      </c>
      <c r="F793">
        <f t="shared" si="37"/>
        <v>-6.0076238488414035E-3</v>
      </c>
      <c r="H793" s="24">
        <f t="shared" si="38"/>
        <v>195.13439941406199</v>
      </c>
      <c r="I793">
        <f t="shared" si="35"/>
        <v>0.2439923761511586</v>
      </c>
    </row>
    <row r="794" spans="2:9" x14ac:dyDescent="0.2">
      <c r="B794" s="24">
        <v>195.97509765625</v>
      </c>
      <c r="C794" s="23">
        <v>0.41244182833436061</v>
      </c>
      <c r="E794">
        <f t="shared" si="36"/>
        <v>0.41816513671875</v>
      </c>
      <c r="F794">
        <f t="shared" si="37"/>
        <v>-5.7233083843893917E-3</v>
      </c>
      <c r="H794" s="24">
        <f t="shared" si="38"/>
        <v>195.97509765625</v>
      </c>
      <c r="I794">
        <f t="shared" si="35"/>
        <v>0.24427669161561061</v>
      </c>
    </row>
    <row r="795" spans="2:9" x14ac:dyDescent="0.2">
      <c r="B795" s="24">
        <v>196.78810119628901</v>
      </c>
      <c r="C795" s="23">
        <v>0.4139058835951076</v>
      </c>
      <c r="E795">
        <f t="shared" si="36"/>
        <v>0.41930334167480465</v>
      </c>
      <c r="F795">
        <f t="shared" si="37"/>
        <v>-5.3974580796970484E-3</v>
      </c>
      <c r="H795" s="24">
        <f t="shared" si="38"/>
        <v>196.78810119628901</v>
      </c>
      <c r="I795">
        <f t="shared" si="35"/>
        <v>0.24460254192030295</v>
      </c>
    </row>
    <row r="796" spans="2:9" x14ac:dyDescent="0.2">
      <c r="B796" s="24">
        <v>197.62038421630899</v>
      </c>
      <c r="C796" s="23">
        <v>0.41541304598773959</v>
      </c>
      <c r="E796">
        <f t="shared" si="36"/>
        <v>0.42046853790283256</v>
      </c>
      <c r="F796">
        <f t="shared" si="37"/>
        <v>-5.0554919150929689E-3</v>
      </c>
      <c r="H796" s="24">
        <f t="shared" si="38"/>
        <v>197.62038421630899</v>
      </c>
      <c r="I796">
        <f t="shared" si="35"/>
        <v>0.24494450808490703</v>
      </c>
    </row>
    <row r="797" spans="2:9" x14ac:dyDescent="0.2">
      <c r="B797" s="24">
        <v>198.44008636474601</v>
      </c>
      <c r="C797" s="23">
        <v>0.41684648401849544</v>
      </c>
      <c r="E797">
        <f t="shared" si="36"/>
        <v>0.42161612091064438</v>
      </c>
      <c r="F797">
        <f t="shared" si="37"/>
        <v>-4.7696368921489318E-3</v>
      </c>
      <c r="H797" s="24">
        <f t="shared" si="38"/>
        <v>198.44008636474601</v>
      </c>
      <c r="I797">
        <f t="shared" si="35"/>
        <v>0.24523036310785107</v>
      </c>
    </row>
    <row r="798" spans="2:9" x14ac:dyDescent="0.2">
      <c r="B798" s="24">
        <v>199.262092590332</v>
      </c>
      <c r="C798" s="23">
        <v>0.41835847294325695</v>
      </c>
      <c r="E798">
        <f t="shared" si="36"/>
        <v>0.42276692962646478</v>
      </c>
      <c r="F798">
        <f t="shared" si="37"/>
        <v>-4.4084566832078287E-3</v>
      </c>
      <c r="H798" s="24">
        <f t="shared" si="38"/>
        <v>199.262092590332</v>
      </c>
      <c r="I798">
        <f t="shared" si="35"/>
        <v>0.24559154331679217</v>
      </c>
    </row>
    <row r="799" spans="2:9" x14ac:dyDescent="0.2">
      <c r="B799" s="24">
        <v>200.11686706543</v>
      </c>
      <c r="C799" s="23">
        <v>0.41990781561456986</v>
      </c>
      <c r="E799">
        <f t="shared" si="36"/>
        <v>0.42396361389160198</v>
      </c>
      <c r="F799">
        <f t="shared" si="37"/>
        <v>-4.0557982770321188E-3</v>
      </c>
      <c r="H799" s="24">
        <f t="shared" si="38"/>
        <v>200.11686706543</v>
      </c>
      <c r="I799">
        <f t="shared" si="35"/>
        <v>0.24594420172296788</v>
      </c>
    </row>
    <row r="800" spans="2:9" x14ac:dyDescent="0.2">
      <c r="B800" s="24">
        <v>200.95751190185501</v>
      </c>
      <c r="C800" s="23">
        <v>0.42140585148277326</v>
      </c>
      <c r="E800">
        <f t="shared" si="36"/>
        <v>0.425140516662597</v>
      </c>
      <c r="F800">
        <f t="shared" si="37"/>
        <v>-3.7346651798237374E-3</v>
      </c>
      <c r="H800" s="24">
        <f t="shared" si="38"/>
        <v>200.95751190185501</v>
      </c>
      <c r="I800">
        <f t="shared" si="35"/>
        <v>0.24626533482017626</v>
      </c>
    </row>
    <row r="801" spans="2:9" x14ac:dyDescent="0.2">
      <c r="B801" s="24">
        <v>201.75962066650399</v>
      </c>
      <c r="C801" s="23">
        <v>0.42285235744629451</v>
      </c>
      <c r="E801">
        <f t="shared" si="36"/>
        <v>0.42626346893310563</v>
      </c>
      <c r="F801">
        <f t="shared" si="37"/>
        <v>-3.4111114868111136E-3</v>
      </c>
      <c r="H801" s="24">
        <f t="shared" si="38"/>
        <v>201.75962066650399</v>
      </c>
      <c r="I801">
        <f t="shared" si="35"/>
        <v>0.24658888851318889</v>
      </c>
    </row>
    <row r="802" spans="2:9" x14ac:dyDescent="0.2">
      <c r="B802" s="24">
        <v>202.58396911621099</v>
      </c>
      <c r="C802" s="23">
        <v>0.42436094542388059</v>
      </c>
      <c r="E802">
        <f t="shared" si="36"/>
        <v>0.42741755676269544</v>
      </c>
      <c r="F802">
        <f t="shared" si="37"/>
        <v>-3.0566113388148519E-3</v>
      </c>
      <c r="H802" s="24">
        <f t="shared" si="38"/>
        <v>202.58396911621099</v>
      </c>
      <c r="I802">
        <f t="shared" si="35"/>
        <v>0.24694338866118515</v>
      </c>
    </row>
    <row r="803" spans="2:9" x14ac:dyDescent="0.2">
      <c r="B803" s="24">
        <v>203.44577789306601</v>
      </c>
      <c r="C803" s="23">
        <v>0.42585340915166686</v>
      </c>
      <c r="E803">
        <f t="shared" si="36"/>
        <v>0.42862408905029237</v>
      </c>
      <c r="F803">
        <f t="shared" si="37"/>
        <v>-2.7706798986255055E-3</v>
      </c>
      <c r="H803" s="24">
        <f t="shared" si="38"/>
        <v>203.44577789306601</v>
      </c>
      <c r="I803">
        <f t="shared" si="35"/>
        <v>0.24722932010137449</v>
      </c>
    </row>
    <row r="804" spans="2:9" x14ac:dyDescent="0.2">
      <c r="B804" s="24">
        <v>204.29465484619101</v>
      </c>
      <c r="C804" s="23">
        <v>0.4275363277305177</v>
      </c>
      <c r="E804">
        <f t="shared" si="36"/>
        <v>0.42981251678466736</v>
      </c>
      <c r="F804">
        <f t="shared" si="37"/>
        <v>-2.2761890541496688E-3</v>
      </c>
      <c r="H804" s="24">
        <f t="shared" si="38"/>
        <v>204.29465484619101</v>
      </c>
      <c r="I804">
        <f t="shared" si="35"/>
        <v>0.24772381094585033</v>
      </c>
    </row>
    <row r="805" spans="2:9" x14ac:dyDescent="0.2">
      <c r="B805" s="24">
        <v>205.12162780761699</v>
      </c>
      <c r="C805" s="23">
        <v>0.42899795850619027</v>
      </c>
      <c r="E805">
        <f t="shared" si="36"/>
        <v>0.43097027893066375</v>
      </c>
      <c r="F805">
        <f t="shared" si="37"/>
        <v>-1.9723204244734838E-3</v>
      </c>
      <c r="H805" s="24">
        <f t="shared" si="38"/>
        <v>205.12162780761699</v>
      </c>
      <c r="I805">
        <f t="shared" si="35"/>
        <v>0.24802767957552652</v>
      </c>
    </row>
    <row r="806" spans="2:9" x14ac:dyDescent="0.2">
      <c r="B806" s="24">
        <v>205.95876312255899</v>
      </c>
      <c r="C806" s="23">
        <v>0.43051839450460505</v>
      </c>
      <c r="E806">
        <f t="shared" si="36"/>
        <v>0.43214226837158265</v>
      </c>
      <c r="F806">
        <f t="shared" si="37"/>
        <v>-1.6238738669775987E-3</v>
      </c>
      <c r="H806" s="24">
        <f t="shared" si="38"/>
        <v>205.95876312255899</v>
      </c>
      <c r="I806">
        <f t="shared" si="35"/>
        <v>0.2483761261330224</v>
      </c>
    </row>
    <row r="807" spans="2:9" x14ac:dyDescent="0.2">
      <c r="B807" s="24">
        <v>206.77985382080101</v>
      </c>
      <c r="C807" s="23">
        <v>0.43206388012247343</v>
      </c>
      <c r="E807">
        <f t="shared" si="36"/>
        <v>0.43329179534912143</v>
      </c>
      <c r="F807">
        <f t="shared" si="37"/>
        <v>-1.227915226648002E-3</v>
      </c>
      <c r="H807" s="24">
        <f t="shared" si="38"/>
        <v>206.77985382080101</v>
      </c>
      <c r="I807">
        <f t="shared" si="35"/>
        <v>0.248772084773352</v>
      </c>
    </row>
    <row r="808" spans="2:9" x14ac:dyDescent="0.2">
      <c r="B808" s="24">
        <v>207.61033630371099</v>
      </c>
      <c r="C808" s="23">
        <v>0.43369842485670546</v>
      </c>
      <c r="E808">
        <f t="shared" si="36"/>
        <v>0.43445447082519539</v>
      </c>
      <c r="F808">
        <f t="shared" si="37"/>
        <v>-7.5604596848993788E-4</v>
      </c>
      <c r="H808" s="24">
        <f t="shared" si="38"/>
        <v>207.61033630371099</v>
      </c>
      <c r="I808">
        <f t="shared" si="35"/>
        <v>0.24924395403151006</v>
      </c>
    </row>
    <row r="809" spans="2:9" x14ac:dyDescent="0.2">
      <c r="B809" s="24">
        <v>208.43007659912101</v>
      </c>
      <c r="C809" s="23">
        <v>0.43524067998459692</v>
      </c>
      <c r="E809">
        <f t="shared" si="36"/>
        <v>0.43560210723876946</v>
      </c>
      <c r="F809">
        <f t="shared" si="37"/>
        <v>-3.6142725417254162E-4</v>
      </c>
      <c r="H809" s="24">
        <f t="shared" si="38"/>
        <v>208.43007659912101</v>
      </c>
      <c r="I809">
        <f t="shared" si="35"/>
        <v>0.24963857274582746</v>
      </c>
    </row>
    <row r="810" spans="2:9" x14ac:dyDescent="0.2">
      <c r="B810" s="24">
        <v>209.22965240478501</v>
      </c>
      <c r="C810" s="23">
        <v>0.43666978470579071</v>
      </c>
      <c r="E810">
        <f t="shared" si="36"/>
        <v>0.43672151336669907</v>
      </c>
      <c r="F810">
        <f t="shared" si="37"/>
        <v>-5.1728660908356705E-5</v>
      </c>
      <c r="H810" s="24">
        <f t="shared" si="38"/>
        <v>209.22965240478501</v>
      </c>
      <c r="I810">
        <f t="shared" si="35"/>
        <v>0.24994827133909164</v>
      </c>
    </row>
    <row r="811" spans="2:9" x14ac:dyDescent="0.2">
      <c r="B811" s="24">
        <v>210.04117584228501</v>
      </c>
      <c r="C811" s="23">
        <v>0.43826113652410337</v>
      </c>
      <c r="E811">
        <f t="shared" si="36"/>
        <v>0.43785764617919898</v>
      </c>
      <c r="F811">
        <f t="shared" si="37"/>
        <v>4.0349034490438918E-4</v>
      </c>
      <c r="H811" s="24">
        <f t="shared" si="38"/>
        <v>210.04117584228501</v>
      </c>
      <c r="I811">
        <f t="shared" si="35"/>
        <v>0.25040349034490439</v>
      </c>
    </row>
    <row r="812" spans="2:9" x14ac:dyDescent="0.2">
      <c r="B812" s="24">
        <v>210.90599060058599</v>
      </c>
      <c r="C812" s="23">
        <v>0.43993327518353353</v>
      </c>
      <c r="E812">
        <f t="shared" si="36"/>
        <v>0.43906838684082039</v>
      </c>
      <c r="F812">
        <f t="shared" si="37"/>
        <v>8.6488834271314374E-4</v>
      </c>
      <c r="H812" s="24">
        <f t="shared" si="38"/>
        <v>210.90599060058599</v>
      </c>
      <c r="I812">
        <f t="shared" si="35"/>
        <v>0.25086488834271314</v>
      </c>
    </row>
    <row r="813" spans="2:9" x14ac:dyDescent="0.2">
      <c r="B813" s="24">
        <v>211.751541137695</v>
      </c>
      <c r="C813" s="23">
        <v>0.44147915319052039</v>
      </c>
      <c r="E813">
        <f t="shared" si="36"/>
        <v>0.44025215759277303</v>
      </c>
      <c r="F813">
        <f t="shared" si="37"/>
        <v>1.2269955977473601E-3</v>
      </c>
      <c r="H813" s="24">
        <f t="shared" si="38"/>
        <v>211.751541137695</v>
      </c>
      <c r="I813">
        <f t="shared" ref="I813:I859" si="39">F813+0.25</f>
        <v>0.25122699559774736</v>
      </c>
    </row>
    <row r="814" spans="2:9" x14ac:dyDescent="0.2">
      <c r="B814" s="24">
        <v>212.58993530273401</v>
      </c>
      <c r="C814" s="23">
        <v>0.44315213120750985</v>
      </c>
      <c r="E814">
        <f t="shared" si="36"/>
        <v>0.44142590942382764</v>
      </c>
      <c r="F814">
        <f t="shared" si="37"/>
        <v>1.7262217836822025E-3</v>
      </c>
      <c r="H814" s="24">
        <f t="shared" si="38"/>
        <v>212.58993530273401</v>
      </c>
      <c r="I814">
        <f t="shared" si="39"/>
        <v>0.2517262217836822</v>
      </c>
    </row>
    <row r="815" spans="2:9" x14ac:dyDescent="0.2">
      <c r="B815" s="24">
        <v>213.42674255371099</v>
      </c>
      <c r="C815" s="23">
        <v>0.44481039686296803</v>
      </c>
      <c r="E815">
        <f t="shared" si="36"/>
        <v>0.44259743957519537</v>
      </c>
      <c r="F815">
        <f t="shared" si="37"/>
        <v>2.2129572877726544E-3</v>
      </c>
      <c r="H815" s="24">
        <f t="shared" si="38"/>
        <v>213.42674255371099</v>
      </c>
      <c r="I815">
        <f t="shared" si="39"/>
        <v>0.25221295728777265</v>
      </c>
    </row>
    <row r="816" spans="2:9" x14ac:dyDescent="0.2">
      <c r="B816" s="24">
        <v>214.26473236083999</v>
      </c>
      <c r="C816" s="23">
        <v>0.4464053157463182</v>
      </c>
      <c r="E816">
        <f t="shared" si="36"/>
        <v>0.44377062530517597</v>
      </c>
      <c r="F816">
        <f t="shared" si="37"/>
        <v>2.6346904411422289E-3</v>
      </c>
      <c r="H816" s="24">
        <f t="shared" si="38"/>
        <v>214.26473236083999</v>
      </c>
      <c r="I816">
        <f t="shared" si="39"/>
        <v>0.25263469044114223</v>
      </c>
    </row>
    <row r="817" spans="2:9" x14ac:dyDescent="0.2">
      <c r="B817" s="24">
        <v>215.08602905273401</v>
      </c>
      <c r="C817" s="23">
        <v>0.44806906638035654</v>
      </c>
      <c r="E817">
        <f t="shared" si="36"/>
        <v>0.44492044067382763</v>
      </c>
      <c r="F817">
        <f t="shared" si="37"/>
        <v>3.1486257065289069E-3</v>
      </c>
      <c r="H817" s="24">
        <f t="shared" si="38"/>
        <v>215.08602905273401</v>
      </c>
      <c r="I817">
        <f t="shared" si="39"/>
        <v>0.25314862570652891</v>
      </c>
    </row>
    <row r="818" spans="2:9" x14ac:dyDescent="0.2">
      <c r="B818" s="24">
        <v>215.88620758056601</v>
      </c>
      <c r="C818" s="23">
        <v>0.44971581172120068</v>
      </c>
      <c r="E818">
        <f t="shared" si="36"/>
        <v>0.44604069061279239</v>
      </c>
      <c r="F818">
        <f t="shared" si="37"/>
        <v>3.6751211084082858E-3</v>
      </c>
      <c r="H818" s="24">
        <f t="shared" si="38"/>
        <v>215.88620758056601</v>
      </c>
      <c r="I818">
        <f t="shared" si="39"/>
        <v>0.25367512110840829</v>
      </c>
    </row>
    <row r="819" spans="2:9" x14ac:dyDescent="0.2">
      <c r="B819" s="24">
        <v>216.70397949218699</v>
      </c>
      <c r="C819" s="23">
        <v>0.45126223263297388</v>
      </c>
      <c r="E819">
        <f t="shared" si="36"/>
        <v>0.44718557128906178</v>
      </c>
      <c r="F819">
        <f t="shared" si="37"/>
        <v>4.0766613439121024E-3</v>
      </c>
      <c r="H819" s="24">
        <f t="shared" si="38"/>
        <v>216.70397949218699</v>
      </c>
      <c r="I819">
        <f t="shared" si="39"/>
        <v>0.2540766613439121</v>
      </c>
    </row>
    <row r="820" spans="2:9" x14ac:dyDescent="0.2">
      <c r="B820" s="24">
        <v>217.523384094238</v>
      </c>
      <c r="C820" s="23">
        <v>0.45286300476712199</v>
      </c>
      <c r="E820">
        <f t="shared" si="36"/>
        <v>0.44833273773193316</v>
      </c>
      <c r="F820">
        <f t="shared" si="37"/>
        <v>4.5302670351888286E-3</v>
      </c>
      <c r="H820" s="24">
        <f t="shared" si="38"/>
        <v>217.523384094238</v>
      </c>
      <c r="I820">
        <f t="shared" si="39"/>
        <v>0.25453026703518883</v>
      </c>
    </row>
    <row r="821" spans="2:9" x14ac:dyDescent="0.2">
      <c r="B821" s="24">
        <v>218.36216735839801</v>
      </c>
      <c r="C821" s="23">
        <v>0.45463863278323113</v>
      </c>
      <c r="E821">
        <f t="shared" si="36"/>
        <v>0.4495070343017572</v>
      </c>
      <c r="F821">
        <f t="shared" si="37"/>
        <v>5.1315984814739313E-3</v>
      </c>
      <c r="H821" s="24">
        <f t="shared" si="38"/>
        <v>218.36216735839801</v>
      </c>
      <c r="I821">
        <f t="shared" si="39"/>
        <v>0.25513159848147393</v>
      </c>
    </row>
    <row r="822" spans="2:9" x14ac:dyDescent="0.2">
      <c r="B822" s="24">
        <v>219.21002197265599</v>
      </c>
      <c r="C822" s="23">
        <v>0.45634879403064943</v>
      </c>
      <c r="E822">
        <f t="shared" si="36"/>
        <v>0.45069403076171843</v>
      </c>
      <c r="F822">
        <f t="shared" si="37"/>
        <v>5.6547632689309957E-3</v>
      </c>
      <c r="H822" s="24">
        <f t="shared" si="38"/>
        <v>219.21002197265599</v>
      </c>
      <c r="I822">
        <f t="shared" si="39"/>
        <v>0.255654763268931</v>
      </c>
    </row>
    <row r="823" spans="2:9" x14ac:dyDescent="0.2">
      <c r="B823" s="24">
        <v>220.055625915527</v>
      </c>
      <c r="C823" s="23">
        <v>0.45812245565304149</v>
      </c>
      <c r="E823">
        <f t="shared" si="36"/>
        <v>0.45187787628173781</v>
      </c>
      <c r="F823">
        <f t="shared" si="37"/>
        <v>6.2445793713036823E-3</v>
      </c>
      <c r="H823" s="24">
        <f t="shared" si="38"/>
        <v>220.055625915527</v>
      </c>
      <c r="I823">
        <f t="shared" si="39"/>
        <v>0.25624457937130368</v>
      </c>
    </row>
    <row r="824" spans="2:9" x14ac:dyDescent="0.2">
      <c r="B824" s="24">
        <v>220.91233062744101</v>
      </c>
      <c r="C824" s="23">
        <v>0.45989608369745405</v>
      </c>
      <c r="E824">
        <f t="shared" si="36"/>
        <v>0.45307726287841743</v>
      </c>
      <c r="F824">
        <f t="shared" si="37"/>
        <v>6.8188208190366195E-3</v>
      </c>
      <c r="H824" s="24">
        <f t="shared" si="38"/>
        <v>220.91233062744101</v>
      </c>
      <c r="I824">
        <f t="shared" si="39"/>
        <v>0.25681882081903662</v>
      </c>
    </row>
    <row r="825" spans="2:9" x14ac:dyDescent="0.2">
      <c r="B825" s="24">
        <v>221.752853393555</v>
      </c>
      <c r="C825" s="23">
        <v>0.46157285716684471</v>
      </c>
      <c r="E825">
        <f t="shared" si="36"/>
        <v>0.45425399475097705</v>
      </c>
      <c r="F825">
        <f t="shared" si="37"/>
        <v>7.3188624158676552E-3</v>
      </c>
      <c r="H825" s="24">
        <f t="shared" si="38"/>
        <v>221.752853393555</v>
      </c>
      <c r="I825">
        <f t="shared" si="39"/>
        <v>0.25731886241586766</v>
      </c>
    </row>
    <row r="826" spans="2:9" x14ac:dyDescent="0.2">
      <c r="B826" s="24">
        <v>222.560417175293</v>
      </c>
      <c r="C826" s="23">
        <v>0.46328847663135475</v>
      </c>
      <c r="E826">
        <f t="shared" si="36"/>
        <v>0.45538458404541016</v>
      </c>
      <c r="F826">
        <f t="shared" si="37"/>
        <v>7.9038925859445941E-3</v>
      </c>
      <c r="H826" s="24">
        <f t="shared" si="38"/>
        <v>222.560417175293</v>
      </c>
      <c r="I826">
        <f t="shared" si="39"/>
        <v>0.25790389258594459</v>
      </c>
    </row>
    <row r="827" spans="2:9" x14ac:dyDescent="0.2">
      <c r="B827" s="24">
        <v>223.382041931152</v>
      </c>
      <c r="C827" s="23">
        <v>0.46505756155053013</v>
      </c>
      <c r="E827">
        <f t="shared" si="36"/>
        <v>0.45653485870361277</v>
      </c>
      <c r="F827">
        <f t="shared" si="37"/>
        <v>8.5227028469173627E-3</v>
      </c>
      <c r="H827" s="24">
        <f t="shared" si="38"/>
        <v>223.382041931152</v>
      </c>
      <c r="I827">
        <f t="shared" si="39"/>
        <v>0.25852270284691736</v>
      </c>
    </row>
    <row r="828" spans="2:9" x14ac:dyDescent="0.2">
      <c r="B828" s="24">
        <v>224.210746765137</v>
      </c>
      <c r="C828" s="23">
        <v>0.46689075551832532</v>
      </c>
      <c r="E828">
        <f t="shared" si="36"/>
        <v>0.45769504547119177</v>
      </c>
      <c r="F828">
        <f t="shared" si="37"/>
        <v>9.1957100471335429E-3</v>
      </c>
      <c r="H828" s="24">
        <f t="shared" si="38"/>
        <v>224.210746765137</v>
      </c>
      <c r="I828">
        <f t="shared" si="39"/>
        <v>0.25919571004713354</v>
      </c>
    </row>
    <row r="829" spans="2:9" x14ac:dyDescent="0.2">
      <c r="B829" s="24">
        <v>225.05329132080101</v>
      </c>
      <c r="C829" s="23">
        <v>0.46868866638909223</v>
      </c>
      <c r="E829">
        <f t="shared" si="36"/>
        <v>0.45887460784912137</v>
      </c>
      <c r="F829">
        <f t="shared" si="37"/>
        <v>9.8140585399708602E-3</v>
      </c>
      <c r="H829" s="24">
        <f t="shared" si="38"/>
        <v>225.05329132080101</v>
      </c>
      <c r="I829">
        <f t="shared" si="39"/>
        <v>0.25981405853997086</v>
      </c>
    </row>
    <row r="830" spans="2:9" x14ac:dyDescent="0.2">
      <c r="B830" s="24">
        <v>225.921028137207</v>
      </c>
      <c r="C830" s="23">
        <v>0.47066968631748285</v>
      </c>
      <c r="E830">
        <f t="shared" si="36"/>
        <v>0.46008943939208979</v>
      </c>
      <c r="F830">
        <f t="shared" si="37"/>
        <v>1.0580246925393055E-2</v>
      </c>
      <c r="H830" s="24">
        <f t="shared" si="38"/>
        <v>225.921028137207</v>
      </c>
      <c r="I830">
        <f t="shared" si="39"/>
        <v>0.26058024692539306</v>
      </c>
    </row>
    <row r="831" spans="2:9" x14ac:dyDescent="0.2">
      <c r="B831" s="24">
        <v>226.75482177734401</v>
      </c>
      <c r="C831" s="23">
        <v>0.47250662374887398</v>
      </c>
      <c r="E831">
        <f t="shared" si="36"/>
        <v>0.46125675048828163</v>
      </c>
      <c r="F831">
        <f t="shared" si="37"/>
        <v>1.1249873260592347E-2</v>
      </c>
      <c r="H831" s="24">
        <f t="shared" si="38"/>
        <v>226.75482177734401</v>
      </c>
      <c r="I831">
        <f t="shared" si="39"/>
        <v>0.26124987326059235</v>
      </c>
    </row>
    <row r="832" spans="2:9" x14ac:dyDescent="0.2">
      <c r="B832" s="24">
        <v>227.58278656005899</v>
      </c>
      <c r="C832" s="23">
        <v>0.4743321469854222</v>
      </c>
      <c r="E832">
        <f t="shared" si="36"/>
        <v>0.4624159011840826</v>
      </c>
      <c r="F832">
        <f t="shared" si="37"/>
        <v>1.1916245801339598E-2</v>
      </c>
      <c r="H832" s="24">
        <f t="shared" si="38"/>
        <v>227.58278656005899</v>
      </c>
      <c r="I832">
        <f t="shared" si="39"/>
        <v>0.2619162458013396</v>
      </c>
    </row>
    <row r="833" spans="2:9" x14ac:dyDescent="0.2">
      <c r="B833" s="24">
        <v>228.42942810058599</v>
      </c>
      <c r="C833" s="23">
        <v>0.47623917731289422</v>
      </c>
      <c r="E833">
        <f t="shared" si="36"/>
        <v>0.46360119934082045</v>
      </c>
      <c r="F833">
        <f t="shared" si="37"/>
        <v>1.2637977972073777E-2</v>
      </c>
      <c r="H833" s="24">
        <f t="shared" si="38"/>
        <v>228.42942810058599</v>
      </c>
      <c r="I833">
        <f t="shared" si="39"/>
        <v>0.26263797797207378</v>
      </c>
    </row>
    <row r="834" spans="2:9" x14ac:dyDescent="0.2">
      <c r="B834" s="24">
        <v>229.23941040039099</v>
      </c>
      <c r="C834" s="23">
        <v>0.47816998343490091</v>
      </c>
      <c r="E834">
        <f t="shared" si="36"/>
        <v>0.46473517456054736</v>
      </c>
      <c r="F834">
        <f t="shared" si="37"/>
        <v>1.3434808874353554E-2</v>
      </c>
      <c r="H834" s="24">
        <f t="shared" si="38"/>
        <v>229.23941040039099</v>
      </c>
      <c r="I834">
        <f t="shared" si="39"/>
        <v>0.26343480887435355</v>
      </c>
    </row>
    <row r="835" spans="2:9" x14ac:dyDescent="0.2">
      <c r="B835" s="24">
        <v>230.05401611328099</v>
      </c>
      <c r="C835" s="23">
        <v>0.48006776713829863</v>
      </c>
      <c r="E835">
        <f t="shared" si="36"/>
        <v>0.46587562255859338</v>
      </c>
      <c r="F835">
        <f t="shared" si="37"/>
        <v>1.4192144579705246E-2</v>
      </c>
      <c r="H835" s="24">
        <f t="shared" si="38"/>
        <v>230.05401611328099</v>
      </c>
      <c r="I835">
        <f t="shared" si="39"/>
        <v>0.26419214457970525</v>
      </c>
    </row>
    <row r="836" spans="2:9" x14ac:dyDescent="0.2">
      <c r="B836" s="24">
        <v>230.89413452148401</v>
      </c>
      <c r="C836" s="23">
        <v>0.4819810731916615</v>
      </c>
      <c r="E836">
        <f t="shared" ref="E836:E859" si="40">(P$16*B836)+P$17</f>
        <v>0.46705178833007766</v>
      </c>
      <c r="F836">
        <f t="shared" ref="F836:F859" si="41">C836-E836</f>
        <v>1.4929284861583847E-2</v>
      </c>
      <c r="H836" s="24">
        <f t="shared" ref="H836:H859" si="42">B836</f>
        <v>230.89413452148401</v>
      </c>
      <c r="I836">
        <f t="shared" si="39"/>
        <v>0.26492928486158385</v>
      </c>
    </row>
    <row r="837" spans="2:9" x14ac:dyDescent="0.2">
      <c r="B837" s="24">
        <v>231.70504760742199</v>
      </c>
      <c r="C837" s="23">
        <v>0.48401923277456976</v>
      </c>
      <c r="E837">
        <f t="shared" si="40"/>
        <v>0.46818706665039078</v>
      </c>
      <c r="F837">
        <f t="shared" si="41"/>
        <v>1.5832166124178981E-2</v>
      </c>
      <c r="H837" s="24">
        <f t="shared" si="42"/>
        <v>231.70504760742199</v>
      </c>
      <c r="I837">
        <f t="shared" si="39"/>
        <v>0.26583216612417898</v>
      </c>
    </row>
    <row r="838" spans="2:9" x14ac:dyDescent="0.2">
      <c r="B838" s="24">
        <v>232.50089263916001</v>
      </c>
      <c r="C838" s="23">
        <v>0.48593044732174634</v>
      </c>
      <c r="E838">
        <f t="shared" si="40"/>
        <v>0.46930124969482401</v>
      </c>
      <c r="F838">
        <f t="shared" si="41"/>
        <v>1.6629197626922332E-2</v>
      </c>
      <c r="H838" s="24">
        <f t="shared" si="42"/>
        <v>232.50089263916001</v>
      </c>
      <c r="I838">
        <f t="shared" si="39"/>
        <v>0.26662919762692233</v>
      </c>
    </row>
    <row r="839" spans="2:9" x14ac:dyDescent="0.2">
      <c r="B839" s="24">
        <v>233.33404541015599</v>
      </c>
      <c r="C839" s="23">
        <v>0.48790046229239709</v>
      </c>
      <c r="E839">
        <f t="shared" si="40"/>
        <v>0.47046766357421843</v>
      </c>
      <c r="F839">
        <f t="shared" si="41"/>
        <v>1.7432798718178655E-2</v>
      </c>
      <c r="H839" s="24">
        <f t="shared" si="42"/>
        <v>233.33404541015599</v>
      </c>
      <c r="I839">
        <f t="shared" si="39"/>
        <v>0.26743279871817865</v>
      </c>
    </row>
    <row r="840" spans="2:9" x14ac:dyDescent="0.2">
      <c r="B840" s="24">
        <v>234.17137908935501</v>
      </c>
      <c r="C840" s="23">
        <v>0.48982335944505806</v>
      </c>
      <c r="E840">
        <f t="shared" si="40"/>
        <v>0.47163993072509702</v>
      </c>
      <c r="F840">
        <f t="shared" si="41"/>
        <v>1.8183428719961037E-2</v>
      </c>
      <c r="H840" s="24">
        <f t="shared" si="42"/>
        <v>234.17137908935501</v>
      </c>
      <c r="I840">
        <f t="shared" si="39"/>
        <v>0.26818342871996104</v>
      </c>
    </row>
    <row r="841" spans="2:9" x14ac:dyDescent="0.2">
      <c r="B841" s="24">
        <v>234.99334716796901</v>
      </c>
      <c r="C841" s="23">
        <v>0.49176112802514332</v>
      </c>
      <c r="E841">
        <f t="shared" si="40"/>
        <v>0.47279068603515662</v>
      </c>
      <c r="F841">
        <f t="shared" si="41"/>
        <v>1.8970441989986708E-2</v>
      </c>
      <c r="H841" s="24">
        <f t="shared" si="42"/>
        <v>234.99334716796901</v>
      </c>
      <c r="I841">
        <f t="shared" si="39"/>
        <v>0.26897044198998671</v>
      </c>
    </row>
    <row r="842" spans="2:9" x14ac:dyDescent="0.2">
      <c r="B842" s="24">
        <v>235.83975982666001</v>
      </c>
      <c r="C842" s="23">
        <v>0.49369047741186489</v>
      </c>
      <c r="E842">
        <f t="shared" si="40"/>
        <v>0.47397566375732403</v>
      </c>
      <c r="F842">
        <f t="shared" si="41"/>
        <v>1.9714813654540864E-2</v>
      </c>
      <c r="H842" s="24">
        <f t="shared" si="42"/>
        <v>235.83975982666001</v>
      </c>
      <c r="I842">
        <f t="shared" si="39"/>
        <v>0.26971481365454086</v>
      </c>
    </row>
    <row r="843" spans="2:9" x14ac:dyDescent="0.2">
      <c r="B843" s="24">
        <v>236.65779876708999</v>
      </c>
      <c r="C843" s="23">
        <v>0.49559797979245235</v>
      </c>
      <c r="E843">
        <f t="shared" si="40"/>
        <v>0.475120918273926</v>
      </c>
      <c r="F843">
        <f t="shared" si="41"/>
        <v>2.0477061518526352E-2</v>
      </c>
      <c r="H843" s="24">
        <f t="shared" si="42"/>
        <v>236.65779876708999</v>
      </c>
      <c r="I843">
        <f t="shared" si="39"/>
        <v>0.27047706151852635</v>
      </c>
    </row>
    <row r="844" spans="2:9" x14ac:dyDescent="0.2">
      <c r="B844" s="24">
        <v>237.45867919921901</v>
      </c>
      <c r="C844" s="23">
        <v>0.49744913552760534</v>
      </c>
      <c r="E844">
        <f t="shared" si="40"/>
        <v>0.47624215087890664</v>
      </c>
      <c r="F844">
        <f t="shared" si="41"/>
        <v>2.120698464869869E-2</v>
      </c>
      <c r="H844" s="24">
        <f t="shared" si="42"/>
        <v>237.45867919921901</v>
      </c>
      <c r="I844">
        <f t="shared" si="39"/>
        <v>0.27120698464869869</v>
      </c>
    </row>
    <row r="845" spans="2:9" x14ac:dyDescent="0.2">
      <c r="B845" s="24">
        <v>238.302284240723</v>
      </c>
      <c r="C845" s="23">
        <v>0.49934595465674209</v>
      </c>
      <c r="E845">
        <f t="shared" si="40"/>
        <v>0.47742319793701216</v>
      </c>
      <c r="F845">
        <f t="shared" si="41"/>
        <v>2.192275671972993E-2</v>
      </c>
      <c r="H845" s="24">
        <f t="shared" si="42"/>
        <v>238.302284240723</v>
      </c>
      <c r="I845">
        <f t="shared" si="39"/>
        <v>0.27192275671972993</v>
      </c>
    </row>
    <row r="846" spans="2:9" x14ac:dyDescent="0.2">
      <c r="B846" s="24">
        <v>239.161994934082</v>
      </c>
      <c r="C846" s="23">
        <v>0.50133151044760071</v>
      </c>
      <c r="E846">
        <f t="shared" si="40"/>
        <v>0.47862679290771482</v>
      </c>
      <c r="F846">
        <f t="shared" si="41"/>
        <v>2.2704717539885899E-2</v>
      </c>
      <c r="H846" s="24">
        <f t="shared" si="42"/>
        <v>239.161994934082</v>
      </c>
      <c r="I846">
        <f t="shared" si="39"/>
        <v>0.2727047175398859</v>
      </c>
    </row>
    <row r="847" spans="2:9" x14ac:dyDescent="0.2">
      <c r="B847" s="24">
        <v>240.01506805419899</v>
      </c>
      <c r="C847" s="23">
        <v>0.50334983947356071</v>
      </c>
      <c r="E847">
        <f t="shared" si="40"/>
        <v>0.47982109527587857</v>
      </c>
      <c r="F847">
        <f t="shared" si="41"/>
        <v>2.3528744197682139E-2</v>
      </c>
      <c r="H847" s="24">
        <f t="shared" si="42"/>
        <v>240.01506805419899</v>
      </c>
      <c r="I847">
        <f t="shared" si="39"/>
        <v>0.27352874419768214</v>
      </c>
    </row>
    <row r="848" spans="2:9" x14ac:dyDescent="0.2">
      <c r="B848" s="24">
        <v>240.84194183349601</v>
      </c>
      <c r="C848" s="23">
        <v>0.50528245133152383</v>
      </c>
      <c r="E848">
        <f t="shared" si="40"/>
        <v>0.48097871856689445</v>
      </c>
      <c r="F848">
        <f t="shared" si="41"/>
        <v>2.4303732764629382E-2</v>
      </c>
      <c r="H848" s="24">
        <f t="shared" si="42"/>
        <v>240.84194183349601</v>
      </c>
      <c r="I848">
        <f t="shared" si="39"/>
        <v>0.27430373276462938</v>
      </c>
    </row>
    <row r="849" spans="2:9" x14ac:dyDescent="0.2">
      <c r="B849" s="24">
        <v>241.68009185791001</v>
      </c>
      <c r="C849" s="23">
        <v>0.50717368748386471</v>
      </c>
      <c r="E849">
        <f t="shared" si="40"/>
        <v>0.48215212860107404</v>
      </c>
      <c r="F849">
        <f t="shared" si="41"/>
        <v>2.5021558882790673E-2</v>
      </c>
      <c r="H849" s="24">
        <f t="shared" si="42"/>
        <v>241.68009185791001</v>
      </c>
      <c r="I849">
        <f t="shared" si="39"/>
        <v>0.27502155888279067</v>
      </c>
    </row>
    <row r="850" spans="2:9" x14ac:dyDescent="0.2">
      <c r="B850" s="24">
        <v>242.52829742431601</v>
      </c>
      <c r="C850" s="23">
        <v>0.50915359085141432</v>
      </c>
      <c r="E850">
        <f t="shared" si="40"/>
        <v>0.48333961639404244</v>
      </c>
      <c r="F850">
        <f t="shared" si="41"/>
        <v>2.581397445737188E-2</v>
      </c>
      <c r="H850" s="24">
        <f t="shared" si="42"/>
        <v>242.52829742431601</v>
      </c>
      <c r="I850">
        <f t="shared" si="39"/>
        <v>0.27581397445737188</v>
      </c>
    </row>
    <row r="851" spans="2:9" x14ac:dyDescent="0.2">
      <c r="B851" s="24">
        <v>243.321495056152</v>
      </c>
      <c r="C851" s="23">
        <v>0.51104639302959431</v>
      </c>
      <c r="E851">
        <f t="shared" si="40"/>
        <v>0.48445009307861286</v>
      </c>
      <c r="F851">
        <f t="shared" si="41"/>
        <v>2.659629995098145E-2</v>
      </c>
      <c r="H851" s="24">
        <f t="shared" si="42"/>
        <v>243.321495056152</v>
      </c>
      <c r="I851">
        <f t="shared" si="39"/>
        <v>0.27659629995098145</v>
      </c>
    </row>
    <row r="852" spans="2:9" x14ac:dyDescent="0.2">
      <c r="B852" s="24">
        <v>244.125358581543</v>
      </c>
      <c r="C852" s="23">
        <v>0.51279944063889837</v>
      </c>
      <c r="E852">
        <f t="shared" si="40"/>
        <v>0.48557550201416022</v>
      </c>
      <c r="F852">
        <f t="shared" si="41"/>
        <v>2.7223938624738153E-2</v>
      </c>
      <c r="H852" s="24">
        <f t="shared" si="42"/>
        <v>244.125358581543</v>
      </c>
      <c r="I852">
        <f t="shared" si="39"/>
        <v>0.27722393862473815</v>
      </c>
    </row>
    <row r="853" spans="2:9" x14ac:dyDescent="0.2">
      <c r="B853" s="24">
        <v>244.95734405517601</v>
      </c>
      <c r="C853" s="23">
        <v>0.51486928402841459</v>
      </c>
      <c r="E853">
        <f t="shared" si="40"/>
        <v>0.48674028167724637</v>
      </c>
      <c r="F853">
        <f t="shared" si="41"/>
        <v>2.812900235116822E-2</v>
      </c>
      <c r="H853" s="24">
        <f t="shared" si="42"/>
        <v>244.95734405517601</v>
      </c>
      <c r="I853">
        <f t="shared" si="39"/>
        <v>0.27812900235116822</v>
      </c>
    </row>
    <row r="854" spans="2:9" x14ac:dyDescent="0.2">
      <c r="B854" s="24">
        <v>245.78881072998001</v>
      </c>
      <c r="C854" s="23">
        <v>0.51675917509252178</v>
      </c>
      <c r="E854">
        <f t="shared" si="40"/>
        <v>0.48790433502197206</v>
      </c>
      <c r="F854">
        <f t="shared" si="41"/>
        <v>2.8854840070549725E-2</v>
      </c>
      <c r="H854" s="24">
        <f t="shared" si="42"/>
        <v>245.78881072998001</v>
      </c>
      <c r="I854">
        <f t="shared" si="39"/>
        <v>0.27885484007054973</v>
      </c>
    </row>
    <row r="855" spans="2:9" x14ac:dyDescent="0.2">
      <c r="B855" s="24">
        <v>246.63934326171901</v>
      </c>
      <c r="C855" s="23">
        <v>0.5188126841889239</v>
      </c>
      <c r="E855">
        <f t="shared" si="40"/>
        <v>0.4890950805664066</v>
      </c>
      <c r="F855">
        <f t="shared" si="41"/>
        <v>2.9717603622517297E-2</v>
      </c>
      <c r="H855" s="24">
        <f t="shared" si="42"/>
        <v>246.63934326171901</v>
      </c>
      <c r="I855">
        <f t="shared" si="39"/>
        <v>0.2797176036225173</v>
      </c>
    </row>
    <row r="856" spans="2:9" x14ac:dyDescent="0.2">
      <c r="B856" s="24">
        <v>247.47293090820301</v>
      </c>
      <c r="C856" s="23">
        <v>0.52075616533965619</v>
      </c>
      <c r="E856">
        <f t="shared" si="40"/>
        <v>0.49026210327148423</v>
      </c>
      <c r="F856">
        <f t="shared" si="41"/>
        <v>3.0494062068171957E-2</v>
      </c>
      <c r="H856" s="24">
        <f t="shared" si="42"/>
        <v>247.47293090820301</v>
      </c>
      <c r="I856">
        <f t="shared" si="39"/>
        <v>0.28049406206817196</v>
      </c>
    </row>
    <row r="857" spans="2:9" x14ac:dyDescent="0.2">
      <c r="B857" s="24">
        <v>248.28640747070301</v>
      </c>
      <c r="C857" s="23">
        <v>0.52280325812773654</v>
      </c>
      <c r="E857">
        <f t="shared" si="40"/>
        <v>0.49140097045898423</v>
      </c>
      <c r="F857">
        <f t="shared" si="41"/>
        <v>3.1402287668752304E-2</v>
      </c>
      <c r="H857" s="24">
        <f t="shared" si="42"/>
        <v>248.28640747070301</v>
      </c>
      <c r="I857">
        <f t="shared" si="39"/>
        <v>0.2814022876687523</v>
      </c>
    </row>
    <row r="858" spans="2:9" x14ac:dyDescent="0.2">
      <c r="B858" s="24">
        <v>249.113357543945</v>
      </c>
      <c r="C858" s="23">
        <v>0.52473772991798318</v>
      </c>
      <c r="E858">
        <f t="shared" si="40"/>
        <v>0.49255870056152296</v>
      </c>
      <c r="F858">
        <f t="shared" si="41"/>
        <v>3.217902935646022E-2</v>
      </c>
      <c r="H858" s="24">
        <f t="shared" si="42"/>
        <v>249.113357543945</v>
      </c>
      <c r="I858">
        <f t="shared" si="39"/>
        <v>0.28217902935646022</v>
      </c>
    </row>
    <row r="859" spans="2:9" x14ac:dyDescent="0.2">
      <c r="B859" s="24">
        <v>249.95864868164099</v>
      </c>
      <c r="C859" s="23">
        <v>0.52688115423885007</v>
      </c>
      <c r="E859">
        <f t="shared" si="40"/>
        <v>0.49374210815429742</v>
      </c>
      <c r="F859">
        <f t="shared" si="41"/>
        <v>3.3139046084552648E-2</v>
      </c>
      <c r="H859" s="24">
        <f t="shared" si="42"/>
        <v>249.95864868164099</v>
      </c>
      <c r="I859">
        <f t="shared" si="39"/>
        <v>0.28313904608455265</v>
      </c>
    </row>
    <row r="860" spans="2:9" x14ac:dyDescent="0.2">
      <c r="B860" s="24"/>
      <c r="C860" s="23"/>
      <c r="H860" s="24"/>
    </row>
    <row r="861" spans="2:9" x14ac:dyDescent="0.2">
      <c r="B861" s="24"/>
      <c r="C861" s="23"/>
      <c r="H861" s="24"/>
    </row>
    <row r="862" spans="2:9" x14ac:dyDescent="0.2">
      <c r="B862" s="24"/>
      <c r="C862" s="23"/>
      <c r="H862" s="24"/>
    </row>
    <row r="863" spans="2:9" x14ac:dyDescent="0.2">
      <c r="B863" s="24"/>
      <c r="C863" s="23"/>
      <c r="H863" s="24"/>
    </row>
    <row r="864" spans="2:9" x14ac:dyDescent="0.2">
      <c r="B864" s="24"/>
      <c r="C864" s="23"/>
      <c r="H864" s="24"/>
    </row>
    <row r="865" spans="2:8" x14ac:dyDescent="0.2">
      <c r="B865" s="24"/>
      <c r="C865" s="23"/>
      <c r="H865" s="24"/>
    </row>
    <row r="866" spans="2:8" x14ac:dyDescent="0.2">
      <c r="B866" s="24"/>
      <c r="C866" s="23"/>
      <c r="H866" s="24"/>
    </row>
    <row r="867" spans="2:8" x14ac:dyDescent="0.2">
      <c r="B867" s="24"/>
      <c r="C867" s="23"/>
      <c r="H867" s="24"/>
    </row>
    <row r="868" spans="2:8" x14ac:dyDescent="0.2">
      <c r="B868" s="24"/>
      <c r="C868" s="23"/>
      <c r="H868" s="24"/>
    </row>
    <row r="869" spans="2:8" x14ac:dyDescent="0.2">
      <c r="B869" s="24"/>
      <c r="C869" s="23"/>
      <c r="H869" s="24"/>
    </row>
    <row r="870" spans="2:8" x14ac:dyDescent="0.2">
      <c r="B870" s="24"/>
      <c r="C870" s="23"/>
      <c r="H870" s="24"/>
    </row>
    <row r="871" spans="2:8" x14ac:dyDescent="0.2">
      <c r="B871" s="24"/>
      <c r="C871" s="23"/>
      <c r="H871" s="24"/>
    </row>
    <row r="872" spans="2:8" x14ac:dyDescent="0.2">
      <c r="B872" s="24"/>
      <c r="C872" s="23"/>
      <c r="H872" s="24"/>
    </row>
    <row r="873" spans="2:8" x14ac:dyDescent="0.2">
      <c r="B873" s="24"/>
      <c r="C873" s="23"/>
      <c r="H873" s="24"/>
    </row>
    <row r="874" spans="2:8" x14ac:dyDescent="0.2">
      <c r="B874" s="24"/>
      <c r="C874" s="23"/>
      <c r="H874" s="24"/>
    </row>
    <row r="875" spans="2:8" x14ac:dyDescent="0.2">
      <c r="B875" s="24"/>
      <c r="C875" s="23"/>
      <c r="H875" s="24"/>
    </row>
    <row r="876" spans="2:8" x14ac:dyDescent="0.2">
      <c r="B876" s="24"/>
      <c r="C876" s="23"/>
      <c r="H876" s="24"/>
    </row>
    <row r="877" spans="2:8" x14ac:dyDescent="0.2">
      <c r="B877" s="24"/>
      <c r="C877" s="23"/>
      <c r="H877" s="24"/>
    </row>
    <row r="878" spans="2:8" x14ac:dyDescent="0.2">
      <c r="B878" s="24"/>
      <c r="C878" s="23"/>
      <c r="H878" s="24"/>
    </row>
    <row r="879" spans="2:8" x14ac:dyDescent="0.2">
      <c r="B879" s="24"/>
      <c r="C879" s="23"/>
      <c r="H879" s="24"/>
    </row>
    <row r="880" spans="2:8" x14ac:dyDescent="0.2">
      <c r="B880" s="24"/>
      <c r="C880" s="23"/>
      <c r="H880" s="24"/>
    </row>
    <row r="881" spans="2:8" x14ac:dyDescent="0.2">
      <c r="B881" s="24"/>
      <c r="C881" s="23"/>
      <c r="H881" s="24"/>
    </row>
    <row r="882" spans="2:8" x14ac:dyDescent="0.2">
      <c r="B882" s="24"/>
      <c r="C882" s="23"/>
      <c r="H882" s="24"/>
    </row>
    <row r="883" spans="2:8" x14ac:dyDescent="0.2">
      <c r="B883" s="24"/>
      <c r="C883" s="23"/>
      <c r="H883" s="24"/>
    </row>
    <row r="884" spans="2:8" x14ac:dyDescent="0.2">
      <c r="B884" s="24"/>
      <c r="C884" s="23"/>
      <c r="H884" s="24"/>
    </row>
    <row r="885" spans="2:8" x14ac:dyDescent="0.2">
      <c r="B885" s="24"/>
      <c r="C885" s="23"/>
      <c r="H885" s="24"/>
    </row>
    <row r="886" spans="2:8" x14ac:dyDescent="0.2">
      <c r="B886" s="24"/>
      <c r="C886" s="23"/>
      <c r="H886" s="24"/>
    </row>
    <row r="887" spans="2:8" x14ac:dyDescent="0.2">
      <c r="B887" s="24"/>
      <c r="C887" s="23"/>
      <c r="H887" s="24"/>
    </row>
    <row r="888" spans="2:8" x14ac:dyDescent="0.2">
      <c r="B888" s="24"/>
      <c r="C888" s="23"/>
      <c r="H888" s="24"/>
    </row>
    <row r="889" spans="2:8" x14ac:dyDescent="0.2">
      <c r="B889" s="24"/>
      <c r="C889" s="23"/>
      <c r="H889" s="24"/>
    </row>
    <row r="890" spans="2:8" x14ac:dyDescent="0.2">
      <c r="B890" s="24"/>
      <c r="C890" s="23"/>
      <c r="H890" s="24"/>
    </row>
    <row r="891" spans="2:8" x14ac:dyDescent="0.2">
      <c r="B891" s="24"/>
      <c r="C891" s="23"/>
      <c r="H891" s="24"/>
    </row>
    <row r="892" spans="2:8" x14ac:dyDescent="0.2">
      <c r="B892" s="24"/>
      <c r="C892" s="23"/>
      <c r="H892" s="24"/>
    </row>
    <row r="893" spans="2:8" x14ac:dyDescent="0.2">
      <c r="B893" s="24"/>
      <c r="C893" s="23"/>
      <c r="H893" s="24"/>
    </row>
    <row r="894" spans="2:8" x14ac:dyDescent="0.2">
      <c r="B894" s="24"/>
      <c r="C894" s="23"/>
      <c r="H894" s="24"/>
    </row>
    <row r="895" spans="2:8" x14ac:dyDescent="0.2">
      <c r="B895" s="24"/>
      <c r="C895" s="23"/>
      <c r="H895" s="24"/>
    </row>
    <row r="896" spans="2:8" x14ac:dyDescent="0.2">
      <c r="B896" s="24"/>
      <c r="C896" s="23"/>
      <c r="H896" s="24"/>
    </row>
    <row r="897" spans="2:8" x14ac:dyDescent="0.2">
      <c r="B897" s="24"/>
      <c r="C897" s="23"/>
      <c r="H897" s="24"/>
    </row>
    <row r="898" spans="2:8" x14ac:dyDescent="0.2">
      <c r="B898" s="24"/>
      <c r="C898" s="23"/>
      <c r="H898" s="24"/>
    </row>
    <row r="899" spans="2:8" x14ac:dyDescent="0.2">
      <c r="B899" s="24"/>
      <c r="C899" s="23"/>
      <c r="H899" s="24"/>
    </row>
    <row r="900" spans="2:8" x14ac:dyDescent="0.2">
      <c r="B900" s="24"/>
      <c r="C900" s="23"/>
      <c r="H900" s="24"/>
    </row>
    <row r="901" spans="2:8" x14ac:dyDescent="0.2">
      <c r="B901" s="24"/>
      <c r="C901" s="23"/>
      <c r="H901" s="24"/>
    </row>
    <row r="902" spans="2:8" x14ac:dyDescent="0.2">
      <c r="B902" s="24"/>
      <c r="C902" s="23"/>
      <c r="H902" s="24"/>
    </row>
    <row r="903" spans="2:8" x14ac:dyDescent="0.2">
      <c r="B903" s="24"/>
      <c r="C903" s="23"/>
      <c r="H903" s="24"/>
    </row>
    <row r="904" spans="2:8" x14ac:dyDescent="0.2">
      <c r="B904" s="24"/>
      <c r="C904" s="23"/>
      <c r="H904" s="24"/>
    </row>
    <row r="905" spans="2:8" x14ac:dyDescent="0.2">
      <c r="B905" s="24"/>
      <c r="C905" s="23"/>
      <c r="H905" s="24"/>
    </row>
    <row r="906" spans="2:8" x14ac:dyDescent="0.2">
      <c r="B906" s="24"/>
      <c r="C906" s="23"/>
      <c r="H906" s="24"/>
    </row>
    <row r="907" spans="2:8" x14ac:dyDescent="0.2">
      <c r="B907" s="24"/>
      <c r="C907" s="23"/>
      <c r="H907" s="24"/>
    </row>
    <row r="908" spans="2:8" x14ac:dyDescent="0.2">
      <c r="B908" s="24"/>
      <c r="C908" s="23"/>
      <c r="H908" s="24"/>
    </row>
    <row r="909" spans="2:8" x14ac:dyDescent="0.2">
      <c r="B909" s="24"/>
      <c r="C909" s="23"/>
      <c r="H909" s="24"/>
    </row>
    <row r="910" spans="2:8" x14ac:dyDescent="0.2">
      <c r="B910" s="24"/>
      <c r="C910" s="23"/>
      <c r="H910" s="24"/>
    </row>
    <row r="911" spans="2:8" x14ac:dyDescent="0.2">
      <c r="B911" s="24"/>
      <c r="C911" s="23"/>
      <c r="H911" s="24"/>
    </row>
    <row r="912" spans="2:8" x14ac:dyDescent="0.2">
      <c r="B912" s="24"/>
      <c r="C912" s="23"/>
      <c r="H912" s="24"/>
    </row>
    <row r="913" spans="2:8" x14ac:dyDescent="0.2">
      <c r="B913" s="24"/>
      <c r="C913" s="23"/>
      <c r="H913" s="24"/>
    </row>
    <row r="914" spans="2:8" x14ac:dyDescent="0.2">
      <c r="B914" s="24"/>
      <c r="C914" s="23"/>
      <c r="H914" s="24"/>
    </row>
    <row r="915" spans="2:8" x14ac:dyDescent="0.2">
      <c r="B915" s="24"/>
      <c r="C915" s="23"/>
      <c r="H915" s="24"/>
    </row>
    <row r="916" spans="2:8" x14ac:dyDescent="0.2">
      <c r="B916" s="24"/>
      <c r="C916" s="23"/>
      <c r="H916" s="24"/>
    </row>
    <row r="917" spans="2:8" x14ac:dyDescent="0.2">
      <c r="B917" s="24"/>
      <c r="C917" s="23"/>
      <c r="H917" s="24"/>
    </row>
    <row r="918" spans="2:8" x14ac:dyDescent="0.2">
      <c r="B918" s="24"/>
      <c r="C918" s="23"/>
      <c r="H918" s="24"/>
    </row>
    <row r="919" spans="2:8" x14ac:dyDescent="0.2">
      <c r="B919" s="24"/>
      <c r="C919" s="23"/>
      <c r="H919" s="24"/>
    </row>
    <row r="920" spans="2:8" x14ac:dyDescent="0.2">
      <c r="B920" s="24"/>
      <c r="C920" s="23"/>
      <c r="H920" s="24"/>
    </row>
    <row r="921" spans="2:8" x14ac:dyDescent="0.2">
      <c r="B921" s="24"/>
      <c r="C921" s="23"/>
      <c r="H921" s="24"/>
    </row>
    <row r="922" spans="2:8" x14ac:dyDescent="0.2">
      <c r="B922" s="24"/>
      <c r="C922" s="23"/>
      <c r="H922" s="24"/>
    </row>
    <row r="923" spans="2:8" x14ac:dyDescent="0.2">
      <c r="B923" s="24"/>
      <c r="C923" s="23"/>
      <c r="H923" s="24"/>
    </row>
    <row r="924" spans="2:8" x14ac:dyDescent="0.2">
      <c r="B924" s="24"/>
      <c r="C924" s="23"/>
      <c r="H924" s="24"/>
    </row>
    <row r="925" spans="2:8" x14ac:dyDescent="0.2">
      <c r="B925" s="24"/>
      <c r="C925" s="23"/>
      <c r="H925" s="24"/>
    </row>
    <row r="926" spans="2:8" x14ac:dyDescent="0.2">
      <c r="B926" s="24"/>
      <c r="C926" s="23"/>
      <c r="H926" s="24"/>
    </row>
    <row r="927" spans="2:8" x14ac:dyDescent="0.2">
      <c r="B927" s="24"/>
      <c r="C927" s="23"/>
      <c r="H927" s="24"/>
    </row>
    <row r="928" spans="2:8" x14ac:dyDescent="0.2">
      <c r="B928" s="24"/>
      <c r="C928" s="23"/>
      <c r="H928" s="24"/>
    </row>
    <row r="929" spans="2:8" x14ac:dyDescent="0.2">
      <c r="B929" s="24"/>
      <c r="C929" s="23"/>
      <c r="H929" s="2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2024-02-20T18:22:12Z</dcterms:modified>
</cp:coreProperties>
</file>